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iva001\Desktop\Projekty\IROP\Obec Hazlov\Veřejné zakázky\Hazlov_nadlimit_4.7.2020\ZD v. 2\"/>
    </mc:Choice>
  </mc:AlternateContent>
  <xr:revisionPtr revIDLastSave="0" documentId="13_ncr:1_{0A0A708A-C226-47AF-B2FC-20E6FC6B6D9E}" xr6:coauthVersionLast="46" xr6:coauthVersionMax="46" xr10:uidLastSave="{00000000-0000-0000-0000-000000000000}"/>
  <bookViews>
    <workbookView xWindow="-108" yWindow="-108" windowWidth="23256" windowHeight="12576" xr2:uid="{CA159D0A-6EEC-443B-B3A6-04E43B21401A}"/>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 i="1" l="1"/>
  <c r="H64" i="1" s="1"/>
  <c r="G64" i="1" s="1"/>
  <c r="F65" i="1"/>
  <c r="H65" i="1" s="1"/>
  <c r="G65" i="1" s="1"/>
  <c r="F103" i="1" l="1"/>
  <c r="H103" i="1" s="1"/>
  <c r="G103" i="1" s="1"/>
  <c r="F104" i="1"/>
  <c r="H104" i="1" s="1"/>
  <c r="G104" i="1" s="1"/>
  <c r="F105" i="1"/>
  <c r="H105" i="1" s="1"/>
  <c r="G105" i="1" s="1"/>
  <c r="F106" i="1"/>
  <c r="H106" i="1" s="1"/>
  <c r="G106" i="1" s="1"/>
  <c r="F107" i="1"/>
  <c r="H107" i="1" s="1"/>
  <c r="G107" i="1" s="1"/>
  <c r="F108" i="1"/>
  <c r="H108" i="1" s="1"/>
  <c r="G108" i="1" s="1"/>
  <c r="F109" i="1"/>
  <c r="H109" i="1" s="1"/>
  <c r="G109" i="1" s="1"/>
  <c r="F110" i="1"/>
  <c r="H110" i="1" s="1"/>
  <c r="G110" i="1" s="1"/>
  <c r="F111" i="1"/>
  <c r="H111" i="1" s="1"/>
  <c r="G111" i="1" s="1"/>
  <c r="F112" i="1"/>
  <c r="H112" i="1" s="1"/>
  <c r="G112" i="1" s="1"/>
  <c r="F113" i="1"/>
  <c r="H113" i="1" s="1"/>
  <c r="G113" i="1" s="1"/>
  <c r="F114" i="1"/>
  <c r="H114" i="1" s="1"/>
  <c r="G114" i="1" s="1"/>
  <c r="F115" i="1"/>
  <c r="H115" i="1" s="1"/>
  <c r="G115" i="1" s="1"/>
  <c r="F102" i="1"/>
  <c r="H102" i="1" s="1"/>
  <c r="G102" i="1" s="1"/>
  <c r="F90" i="1" l="1"/>
  <c r="H90" i="1" s="1"/>
  <c r="G90" i="1" s="1"/>
  <c r="F91" i="1"/>
  <c r="H91" i="1" s="1"/>
  <c r="G91" i="1" s="1"/>
  <c r="F92" i="1"/>
  <c r="H92" i="1" s="1"/>
  <c r="G92" i="1" s="1"/>
  <c r="F93" i="1"/>
  <c r="H93" i="1" s="1"/>
  <c r="G93" i="1" s="1"/>
  <c r="F94" i="1"/>
  <c r="H94" i="1" s="1"/>
  <c r="G94" i="1" s="1"/>
  <c r="F95" i="1"/>
  <c r="H95" i="1" s="1"/>
  <c r="G95" i="1" s="1"/>
  <c r="F96" i="1"/>
  <c r="H96" i="1" s="1"/>
  <c r="G96" i="1" s="1"/>
  <c r="F97" i="1"/>
  <c r="H97" i="1" s="1"/>
  <c r="G97" i="1" s="1"/>
  <c r="F98" i="1"/>
  <c r="H98" i="1" s="1"/>
  <c r="G98" i="1" s="1"/>
  <c r="F59" i="1" l="1"/>
  <c r="H59" i="1" s="1"/>
  <c r="G59" i="1" s="1"/>
  <c r="F60" i="1"/>
  <c r="H60" i="1" s="1"/>
  <c r="G60" i="1" s="1"/>
  <c r="F61" i="1"/>
  <c r="H61" i="1" s="1"/>
  <c r="G61" i="1" s="1"/>
  <c r="F62" i="1"/>
  <c r="H62" i="1" s="1"/>
  <c r="G62" i="1" s="1"/>
  <c r="F63" i="1"/>
  <c r="H63" i="1" s="1"/>
  <c r="G63" i="1" s="1"/>
  <c r="F66" i="1"/>
  <c r="H66" i="1" s="1"/>
  <c r="G66" i="1" s="1"/>
  <c r="F67" i="1"/>
  <c r="H67" i="1" s="1"/>
  <c r="G67" i="1" s="1"/>
  <c r="F68" i="1"/>
  <c r="H68" i="1" s="1"/>
  <c r="G68" i="1" s="1"/>
  <c r="F69" i="1"/>
  <c r="H69" i="1" s="1"/>
  <c r="G69" i="1" s="1"/>
  <c r="F70" i="1"/>
  <c r="H70" i="1" s="1"/>
  <c r="G70" i="1" s="1"/>
  <c r="F71" i="1"/>
  <c r="H71" i="1" s="1"/>
  <c r="G71" i="1" s="1"/>
  <c r="F72" i="1"/>
  <c r="H72" i="1" s="1"/>
  <c r="G72" i="1" s="1"/>
  <c r="F73" i="1"/>
  <c r="H73" i="1" s="1"/>
  <c r="G73" i="1" s="1"/>
  <c r="F74" i="1"/>
  <c r="H74" i="1" s="1"/>
  <c r="G74" i="1" s="1"/>
  <c r="F75" i="1"/>
  <c r="H75" i="1" s="1"/>
  <c r="G75" i="1" s="1"/>
  <c r="F76" i="1"/>
  <c r="H76" i="1" s="1"/>
  <c r="G76" i="1" s="1"/>
  <c r="F77" i="1"/>
  <c r="H77" i="1" s="1"/>
  <c r="G77" i="1" s="1"/>
  <c r="F78" i="1"/>
  <c r="H78" i="1" s="1"/>
  <c r="G78" i="1" s="1"/>
  <c r="F79" i="1"/>
  <c r="H79" i="1" s="1"/>
  <c r="G79" i="1" s="1"/>
  <c r="F80" i="1"/>
  <c r="H80" i="1" s="1"/>
  <c r="G80" i="1" s="1"/>
  <c r="F81" i="1"/>
  <c r="H81" i="1" s="1"/>
  <c r="G81" i="1" s="1"/>
  <c r="F82" i="1"/>
  <c r="H82" i="1" s="1"/>
  <c r="G82" i="1" s="1"/>
  <c r="F83" i="1"/>
  <c r="H83" i="1" s="1"/>
  <c r="G83" i="1" s="1"/>
  <c r="F84" i="1"/>
  <c r="H84" i="1" s="1"/>
  <c r="G84" i="1" s="1"/>
  <c r="F85" i="1"/>
  <c r="H85" i="1" s="1"/>
  <c r="G85" i="1" s="1"/>
  <c r="F58" i="1"/>
  <c r="H58" i="1" s="1"/>
  <c r="G58" i="1" s="1"/>
  <c r="F41" i="1" l="1"/>
  <c r="H41" i="1" s="1"/>
  <c r="G41" i="1" s="1"/>
  <c r="F42" i="1"/>
  <c r="H42" i="1" s="1"/>
  <c r="G42" i="1" s="1"/>
  <c r="F43" i="1"/>
  <c r="H43" i="1" s="1"/>
  <c r="G43" i="1" s="1"/>
  <c r="F44" i="1"/>
  <c r="H44" i="1" s="1"/>
  <c r="G44" i="1" s="1"/>
  <c r="F45" i="1"/>
  <c r="H45" i="1" s="1"/>
  <c r="G45" i="1" s="1"/>
  <c r="F46" i="1"/>
  <c r="H46" i="1" s="1"/>
  <c r="G46" i="1" s="1"/>
  <c r="F47" i="1"/>
  <c r="H47" i="1" s="1"/>
  <c r="G47" i="1" s="1"/>
  <c r="F48" i="1"/>
  <c r="H48" i="1" s="1"/>
  <c r="G48" i="1" s="1"/>
  <c r="F49" i="1"/>
  <c r="H49" i="1" s="1"/>
  <c r="G49" i="1" s="1"/>
  <c r="F50" i="1"/>
  <c r="H50" i="1" s="1"/>
  <c r="G50" i="1" s="1"/>
  <c r="F51" i="1"/>
  <c r="H51" i="1" s="1"/>
  <c r="G51" i="1" s="1"/>
  <c r="F52" i="1"/>
  <c r="H52" i="1" s="1"/>
  <c r="G52" i="1" s="1"/>
  <c r="F53" i="1"/>
  <c r="H53" i="1" s="1"/>
  <c r="G53" i="1" s="1"/>
  <c r="F54" i="1"/>
  <c r="H54" i="1" s="1"/>
  <c r="G54" i="1" s="1"/>
  <c r="F40" i="1"/>
  <c r="H40" i="1" s="1"/>
  <c r="G40" i="1" s="1"/>
  <c r="F25" i="1" l="1"/>
  <c r="H25" i="1" s="1"/>
  <c r="G25" i="1" s="1"/>
  <c r="F26" i="1"/>
  <c r="H26" i="1" s="1"/>
  <c r="G26" i="1" s="1"/>
  <c r="F27" i="1"/>
  <c r="H27" i="1" s="1"/>
  <c r="G27" i="1" s="1"/>
  <c r="F28" i="1"/>
  <c r="H28" i="1" s="1"/>
  <c r="G28" i="1" s="1"/>
  <c r="F29" i="1"/>
  <c r="H29" i="1" s="1"/>
  <c r="G29" i="1" s="1"/>
  <c r="F30" i="1"/>
  <c r="H30" i="1" s="1"/>
  <c r="G30" i="1" s="1"/>
  <c r="F31" i="1"/>
  <c r="H31" i="1" s="1"/>
  <c r="G31" i="1" s="1"/>
  <c r="F32" i="1"/>
  <c r="H32" i="1" s="1"/>
  <c r="G32" i="1" s="1"/>
  <c r="F33" i="1"/>
  <c r="H33" i="1" s="1"/>
  <c r="G33" i="1" s="1"/>
  <c r="F34" i="1"/>
  <c r="H34" i="1" s="1"/>
  <c r="G34" i="1" s="1"/>
  <c r="F35" i="1"/>
  <c r="H35" i="1" s="1"/>
  <c r="G35" i="1" s="1"/>
  <c r="F36" i="1"/>
  <c r="H36" i="1" s="1"/>
  <c r="G36" i="1" s="1"/>
  <c r="F24" i="1"/>
  <c r="H24" i="1" l="1"/>
  <c r="G24" i="1" s="1"/>
  <c r="F5" i="1"/>
  <c r="H5" i="1" s="1"/>
  <c r="G5" i="1" s="1"/>
  <c r="F6" i="1"/>
  <c r="H6" i="1" s="1"/>
  <c r="G6" i="1" s="1"/>
  <c r="F7" i="1"/>
  <c r="H7" i="1" s="1"/>
  <c r="G7" i="1" s="1"/>
  <c r="F8" i="1"/>
  <c r="H8" i="1" s="1"/>
  <c r="G8" i="1" s="1"/>
  <c r="F9" i="1"/>
  <c r="H9" i="1" s="1"/>
  <c r="G9" i="1" s="1"/>
  <c r="F10" i="1"/>
  <c r="H10" i="1" s="1"/>
  <c r="G10" i="1" s="1"/>
  <c r="F11" i="1"/>
  <c r="H11" i="1" s="1"/>
  <c r="G11" i="1" s="1"/>
  <c r="F12" i="1"/>
  <c r="H12" i="1" s="1"/>
  <c r="G12" i="1" s="1"/>
  <c r="F13" i="1"/>
  <c r="H13" i="1" s="1"/>
  <c r="G13" i="1" s="1"/>
  <c r="F14" i="1"/>
  <c r="H14" i="1" s="1"/>
  <c r="G14" i="1" s="1"/>
  <c r="F15" i="1"/>
  <c r="H15" i="1" s="1"/>
  <c r="G15" i="1" s="1"/>
  <c r="F16" i="1"/>
  <c r="H16" i="1" s="1"/>
  <c r="G16" i="1" s="1"/>
  <c r="F17" i="1"/>
  <c r="H17" i="1" s="1"/>
  <c r="G17" i="1" s="1"/>
  <c r="F18" i="1"/>
  <c r="H18" i="1" s="1"/>
  <c r="G18" i="1" s="1"/>
  <c r="F19" i="1"/>
  <c r="H19" i="1" s="1"/>
  <c r="G19" i="1" s="1"/>
  <c r="F20" i="1"/>
  <c r="H20" i="1" s="1"/>
  <c r="G20" i="1" s="1"/>
  <c r="F4" i="1"/>
  <c r="H4" i="1" s="1"/>
  <c r="G4" i="1" s="1"/>
  <c r="F89" i="1" l="1"/>
  <c r="H89" i="1" l="1"/>
  <c r="G89" i="1" s="1"/>
  <c r="F116" i="1"/>
  <c r="H116" i="1" s="1"/>
  <c r="G116" i="1" s="1"/>
</calcChain>
</file>

<file path=xl/sharedStrings.xml><?xml version="1.0" encoding="utf-8"?>
<sst xmlns="http://schemas.openxmlformats.org/spreadsheetml/2006/main" count="449" uniqueCount="100">
  <si>
    <t>Název</t>
  </si>
  <si>
    <t>Jedn.</t>
  </si>
  <si>
    <t>Mn.</t>
  </si>
  <si>
    <t>Cena/ks</t>
  </si>
  <si>
    <t>Cena bez DPH</t>
  </si>
  <si>
    <t>DPH 21%</t>
  </si>
  <si>
    <t>Cena s DPH</t>
  </si>
  <si>
    <t>ks</t>
  </si>
  <si>
    <t>Místnost</t>
  </si>
  <si>
    <t>Jazyková učebna</t>
  </si>
  <si>
    <t>Jazyková učebna – kabinet</t>
  </si>
  <si>
    <t>Jazyková učebna - nábytek</t>
  </si>
  <si>
    <t>Matematika</t>
  </si>
  <si>
    <t xml:space="preserve"> Matematika - nábytek</t>
  </si>
  <si>
    <t>Chemie</t>
  </si>
  <si>
    <t>Chemie - nábytek</t>
  </si>
  <si>
    <t>Fyzika</t>
  </si>
  <si>
    <t>Fyzika – kabinet</t>
  </si>
  <si>
    <t>Fyzika + kabinet - Nábytek</t>
  </si>
  <si>
    <t>Dílny</t>
  </si>
  <si>
    <t>Dílny - Nábytek</t>
  </si>
  <si>
    <t xml:space="preserve">Multifunkční   </t>
  </si>
  <si>
    <r>
      <rPr>
        <b/>
        <sz val="7"/>
        <rFont val="Arial"/>
        <family val="2"/>
        <charset val="238"/>
      </rPr>
      <t>Kantorský stůl se skříňkou pro elektroinstalaci</t>
    </r>
    <r>
      <rPr>
        <sz val="7"/>
        <rFont val="Arial"/>
        <family val="2"/>
        <charset val="238"/>
      </rPr>
      <t xml:space="preserve">
š.1900 hl.2000 v.750mm   hl. pracovních ploch 600mm
Materiál, dřevotřísková deska laminovaná tl.18mm, ABS tl.2mm.
Pracovní deska rohová do L, tl.25mm, korpusy, nohy tl.18 mm. 
Na stole jsou umístěny 3 ks kabelových průchodek. 
Na pravé straně stolu je instalovaná technická skříňka s dvířky pro veškerou elektroinstalaci učebny, bez bočnice, skříňka š.200mm. 
Zádová deska s vrchním přesahem přes pracovní plochu v.50mm, deska bude instalovaná ze dvou stran, od okna a ze strany směrem do třídy. 
Na levě straně bude kontejner, specifikace viz. níže. 
Na pracovním stole kantora, bude instalované plastové médiové pouzdro ve kterém bude zabudovaný ovladač pro elektrický impulz k otevření veškerých plastových médiových pouzder u žáků (celkem 18x). 
1x Celoplastové zamykací pouzdro s lemem, musí být vyrobeno  z homogenního tvrdého PVC tl.8mm a 3 mm ve světle šedé  RAL 7035, vykazujícího dobrou vodě odolnost, vysokou pevnost, tuhost a tvrdost. Pouzdro musí být bezespárově svařeno, aby zabránilo průnikům vody a kapalin. Na delší straně bude integrovaný kartáček, pro případ zavření kabeláže. Celé pouzdro musí být voděodolné do výšky vodního sloupce 8mm. Pouzdro musí mít výklopná dvířka se zámkem na sjednocený klíč a po otevření musí fixováno proti samovolnému zavření. 
Vnitřní vybavení pouzdra: 2x 230V s klapkou a krytím v IP 44, 1x elektrický  ovladač pro otevření dvířek u žáků. 
Úchytky kovové, rektifikační nožky v.40 mm, záda MDF tl. 3mm, NK panty s dotahem. </t>
    </r>
  </si>
  <si>
    <r>
      <rPr>
        <b/>
        <sz val="7"/>
        <rFont val="Arial"/>
        <family val="2"/>
        <charset val="238"/>
      </rPr>
      <t>Kontejner s centrálním zámkem</t>
    </r>
    <r>
      <rPr>
        <sz val="7"/>
        <rFont val="Arial"/>
        <family val="2"/>
        <charset val="238"/>
      </rPr>
      <t xml:space="preserve">
š.450 hl.550 v.725mm
Materiál, dřevotřísková deska laminovaná tl.18mm, ABS tl.2mm.
4x šuplík s centrálním zámkem.
Úchytky kovové,  celovýsuv kuličkový bez dotahu, rektifikační nožky v.40mm, záda a dno šuplíku MDF tl.3mm.</t>
    </r>
  </si>
  <si>
    <r>
      <rPr>
        <b/>
        <sz val="7"/>
        <rFont val="Arial"/>
        <family val="2"/>
        <charset val="238"/>
      </rPr>
      <t>Kantorská židle</t>
    </r>
    <r>
      <rPr>
        <sz val="7"/>
        <rFont val="Arial"/>
        <family val="2"/>
        <charset val="238"/>
      </rPr>
      <t xml:space="preserve">
Pracovní otočná kancelářská židle  na kolečkách s čalouněným sedákem (sedák z bukové překližky) i opěrákem. Ze zadní strany opěradla je černý plastový hladký plast spodní kryt sedáku shodný černý plast.
Potah složení : 100 % polyester, 100.000 zátěžových otáček. Mechanika synchronní – dvoupáková, opěrák výškově stavitelný systémem UP-down.
Kříž pětiramenný černý, materiál nylon. Píst černý, kolečka černá o průměru 50 mm pro tvrdé podlahy (lino).  
Područky výškově stavitelné, horní část područek z černého plastu. Tvar područek ve tvaru písmena „T“.  . Požadovaná nosnost  min. 120 kg. Výrobek musí splňovat ČSN EN 1335-1, ČSN EN 1335-2. Čalounění (barva) bude vybrána investorem před realizací. </t>
    </r>
  </si>
  <si>
    <r>
      <rPr>
        <b/>
        <sz val="7"/>
        <rFont val="Arial"/>
        <family val="2"/>
        <charset val="238"/>
      </rPr>
      <t>Žákovský stůl 1 místný, PVC krabička (1x230V, 1x RJ45)</t>
    </r>
    <r>
      <rPr>
        <sz val="7"/>
        <rFont val="Arial"/>
        <family val="2"/>
        <charset val="238"/>
      </rPr>
      <t xml:space="preserve">
š.700 hl.600 v.750mm
Materiál, dřevotřísková deska laminovaná tl.18mm, ABS tl.2mm.
Zádová deska s vrchním přesahem přes pracovní desku +50mm, mezi podlahou a zádovou deskou bude mezera z důvodu vytíraní. 
Konstrukce stolu bude vyrobena z jeklového uzavřeného profilu 30x30x2mm, vždy jedna noha 60x60x2mm pro vedení veškeré kabeláže z podlahy do stolu rovnou do dřevěného tunelu pod deskou (konstrukce z důvodu tuhosti nesmí být šroubována, ale musí být svařena). Konstrukce bude nastříkána vypalovací barvou v odstínu z RAL vzorkovníku s rektifikací, kotvení do podlahy. 
Na pracovním stole žáka, bude instalované plastové médiové pouzdro.
18x Celoplastové zamykací pouzdro s lemem, musí být vyrobeno  z homogenního tvrdého PVC tl.8mm a 3 mm ve světle šedé  RAL 7035, vykazujícího dobrou vodě odolnost, vysokou pevnost, tuhost a tvrdost.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 elektrickým zámkem s ovládáním z kantorského místa. Po otevření musí fixováno proti samovolnému zavření. 
Vnitřní vybavení pouzdra: 1x 230V s klapkou a krytím v IP 44, 1x RJ45.  </t>
    </r>
  </si>
  <si>
    <r>
      <rPr>
        <b/>
        <sz val="7"/>
        <rFont val="Arial"/>
        <family val="2"/>
        <charset val="238"/>
      </rPr>
      <t>Žákovská židle výškově stavitelná, kovová kostra</t>
    </r>
    <r>
      <rPr>
        <sz val="7"/>
        <rFont val="Arial"/>
        <family val="2"/>
        <charset val="238"/>
      </rPr>
      <t xml:space="preserve">
Židle výškově stavitelná, stohovatelná a omyvatelná (především plastový sedák a opěrák). Výškově stavitelná židle  ve výškovém rozpětí 4-6, a v jednotlivých polohách odpovídá výškám: dle normy ČSN EN 1729
Plastový sedák a opěrák pracovní židle jsou vyrobeny z polypropylénu (PP) a musí být testován na uvolňování emisí zdraví škodlivých látek – těkavých organických sloučenin (INSTITUT PRO TESTOVÁNÍ A CERTIFIKACI) a musí plně splňovat  zdravotní požadavky kladené na výrobky používané v uzavřených prostorách. Plastový sedák a opěrák musí být na výběr v barevných odstínech béžový, modrý a černý.  Rozměr sedáku a opěráku, a umístění opěráku vůči sedáku, odpovídá židli velikosti 6 dle normy EN 1729-1 a jeho síla max do 20mm. 
Jednotlivé části rámu školní židle (spodní a horní díl) jsou vyrobeny z ocelových profilů jako celosvařence. Nosné profily rámu jsou plochoovál 38x20mm o tloušťce stěny 1,5mm a plochoovál 34x15mm o tloušťce stěny 2mm . Pohyblivé (výsuvné) části rámu jsou zinkovány. Ostatní povrch kovového rámu je upraven práškovou (epoxy-polyesterovou) vypalovanou barvou v různých barevných odstínech RAL. 
Výškové nastavení židle se provádí manuálně rukou  s možností povolení aretačních šroubů, přestavením židle do požadované výšky a zpětným dotažením aretačních šroubů. Židle je opatřena zajišťovacími prvky tak, aby nešlo nedovoleně rozebrat židli na horní a spodní díl a aby nešlo snadno odejmout aretační šrouby. Aretační šrouby lze také dotáhnout imbusovým klíčem č.5, čímž se zamezí nežádoucí manipulaci s výškou nastavení bez použití nářadí.</t>
    </r>
  </si>
  <si>
    <r>
      <rPr>
        <b/>
        <sz val="7"/>
        <rFont val="Arial"/>
        <family val="2"/>
        <charset val="238"/>
      </rPr>
      <t>Skříň policová, spodek dveře, vrch sklo</t>
    </r>
    <r>
      <rPr>
        <sz val="7"/>
        <rFont val="Arial"/>
        <family val="2"/>
        <charset val="238"/>
      </rPr>
      <t xml:space="preserve">
š.850 hl.450 v.2000mm
Materiál, dřevotřísková deska laminovaná tl.18mm, ABS tl.2mm.
Vrchní část: ½  2x dveře prosklené v dřevěných lištách po krajích, 2x police stavitelná. 
Spodní část: ½  2x dveře, 1x police stavitelná.
Úchytky kovové, rektifikační nožky v.40 mm, záda MDF tl. 3mm, NK panty s dotahem. </t>
    </r>
  </si>
  <si>
    <r>
      <rPr>
        <b/>
        <sz val="7"/>
        <rFont val="Arial"/>
        <family val="2"/>
        <charset val="238"/>
      </rPr>
      <t>Skříň policová, spodek dveře, vrch otevřený</t>
    </r>
    <r>
      <rPr>
        <sz val="7"/>
        <rFont val="Arial"/>
        <family val="2"/>
        <charset val="238"/>
      </rPr>
      <t xml:space="preserve">
š.850 hl.450 v.2000mm
Materiál, dřevotřísková deska laminovaná tl.18mm, ABS tl.2mm.
Vrchní část otevřená: ½, 2x police stavitelná. 
Spodní část: ½  2x dveře, 1x police stavitelná.
Úchytky kovové, rektifikační nožky v.40 mm, záda MDF tl. 3mm, NK panty s dotahem. </t>
    </r>
  </si>
  <si>
    <r>
      <rPr>
        <b/>
        <sz val="7"/>
        <rFont val="Arial"/>
        <family val="2"/>
        <charset val="238"/>
      </rPr>
      <t>Skříň policová, dveře</t>
    </r>
    <r>
      <rPr>
        <sz val="7"/>
        <rFont val="Arial"/>
        <family val="2"/>
        <charset val="238"/>
      </rPr>
      <t xml:space="preserve">
š.850 hl.450 v.2000mm
Materiál, dřevotřísková deska laminovaná tl.18mm, ABS tl.2mm.
Celá přední část, 2x dveře, 5x police stavitelná. 
Úchytky kovové, rektifikační nožky v.40 mm, záda MDF tl. 3mm, NK panty s dotahem. </t>
    </r>
  </si>
  <si>
    <r>
      <rPr>
        <b/>
        <sz val="7"/>
        <rFont val="Arial"/>
        <family val="2"/>
        <charset val="238"/>
      </rPr>
      <t>Textilní nástěnka v AL rámku</t>
    </r>
    <r>
      <rPr>
        <sz val="7"/>
        <rFont val="Arial"/>
        <family val="2"/>
        <charset val="238"/>
      </rPr>
      <t xml:space="preserve">
š.2500 v.1000mm
Nástěnky v AL profilu s kvalitní barevnou textilií, plastové rohy s nýtkem, podklad hobra tl. min. 12 mm. Barevnost: dle investora. </t>
    </r>
  </si>
  <si>
    <r>
      <rPr>
        <b/>
        <sz val="7"/>
        <rFont val="Arial"/>
        <family val="2"/>
        <charset val="238"/>
      </rPr>
      <t>Nábytek – doprava</t>
    </r>
    <r>
      <rPr>
        <sz val="7"/>
        <rFont val="Arial"/>
        <family val="2"/>
        <charset val="238"/>
      </rPr>
      <t xml:space="preserve">
Zhotovitel zajistí dopravu nábytku a montážních pracovníků. Cena musí být maximální a nemůže být navýšena.</t>
    </r>
  </si>
  <si>
    <r>
      <rPr>
        <b/>
        <sz val="7"/>
        <rFont val="Arial"/>
        <family val="2"/>
        <charset val="238"/>
      </rPr>
      <t>Nábytek – montáž</t>
    </r>
    <r>
      <rPr>
        <sz val="7"/>
        <rFont val="Arial"/>
        <family val="2"/>
        <charset val="238"/>
      </rPr>
      <t xml:space="preserve">
Zhotovitel zajistí  kompletní vynášku a odbornou  montáž  nábytku a jiných profesí v učebně. Cena musí být maximální a nemůže být navýšena.</t>
    </r>
  </si>
  <si>
    <r>
      <rPr>
        <b/>
        <sz val="7"/>
        <rFont val="Arial"/>
        <family val="2"/>
        <charset val="238"/>
      </rPr>
      <t xml:space="preserve">Elektroinstalace </t>
    </r>
    <r>
      <rPr>
        <sz val="7"/>
        <rFont val="Arial"/>
        <family val="2"/>
        <charset val="238"/>
      </rPr>
      <t xml:space="preserve">
Ze stavebních vývodů bude dopojená kompletní elektroinstalace v nábytku pro kantorský stůl a veškeré žákovské stoly. 
Dopojení RJ45 v plastových krabičkách je součástí dodávky nábytku. 
Datová kabeláž není součástí dodávky nábytku.
Bude dodaná elektrorevize. </t>
    </r>
  </si>
  <si>
    <r>
      <rPr>
        <b/>
        <sz val="7"/>
        <rFont val="Arial"/>
        <family val="2"/>
        <charset val="238"/>
      </rPr>
      <t>Elektroinstalace – doprava</t>
    </r>
    <r>
      <rPr>
        <sz val="7"/>
        <rFont val="Arial"/>
        <family val="2"/>
        <charset val="238"/>
      </rPr>
      <t xml:space="preserve">
Zhotovitel zajistí dopravu elektro montážních pracovníků. Cena musí být maximální a nemůže být navýšena.</t>
    </r>
  </si>
  <si>
    <r>
      <rPr>
        <b/>
        <sz val="7"/>
        <rFont val="Arial"/>
        <family val="2"/>
        <charset val="238"/>
      </rPr>
      <t>Kantorský stůl se skříňkou pro elektroinstalaci</t>
    </r>
    <r>
      <rPr>
        <sz val="7"/>
        <rFont val="Arial"/>
        <family val="2"/>
        <charset val="238"/>
      </rPr>
      <t xml:space="preserve">
š.1900 hl.2000 v.750mm   hl. pracovních ploch 600mm
Materiál, dřevotřísková deska laminovaná tl.18mm, ABS tl.2mm.
Pracovní deska rohová do L, tl.25mm, korpusy, nohy tl.18 mm. 
Na stole jsou umístěny 3 ks kabelových průchodek. 
Na pravé straně stolu je instalovaná technická skříňka s dvířky pro veškerou elektroinstalaci učebny, bez bočnice, skříňka š.200mm. 
Zádová deska s vrchním přesahem přes pracovní plochu v.50mm, deska bude instalovaná ze dvou stran, od okna a ze strany směrem do třídy. 
Na levě straně bude kontejner, specifikace viz. níže. 
Úchytky kovové, rektifikační nožky v.40 mm, záda MDF tl. 3mm, NK panty s dotahem. </t>
    </r>
  </si>
  <si>
    <r>
      <rPr>
        <b/>
        <sz val="7"/>
        <rFont val="Arial"/>
        <family val="2"/>
        <charset val="238"/>
      </rPr>
      <t>Žákovský stůl 1 – místný</t>
    </r>
    <r>
      <rPr>
        <sz val="7"/>
        <rFont val="Arial"/>
        <family val="2"/>
        <charset val="238"/>
      </rPr>
      <t xml:space="preserve">
š.700 hl.500mmm
Lavice je výškově stavitelná pevná pracovní deska. Výškově stavitelná lavice ve výškových rozpětích 3-5, 4-6 a 5-7, a v jednotlivých polohách odpovídá výškám dle normy ČSN EN 1729.
Rozměr pracovní desky jednolavice je 700x500mm (šířka x hloubka) Pracovní deska lavice z laminované dřevovláknité desky (MDF) Tloušťka desky je 18mm. Vnější hrana desky je  s ABS hranou tl.2mm.
Deska lavice je k rámu přichycena pomocí závrtných matic a šroubů s metrickým závitem, které zaručující maximální pevnost spojení pracovní deska - rám.
Jednotlivé části rámu školní lavice (spodní a horní díl) jsou vyrobeny z ocelových profilů jako celosvařence. Nosné profily rámu jsou trubka o průměru 40mm a tloušťce stěny 2mm, trubka o průměru 36mm a tloušťce stěny 4mm a plochoovál 38x20 o tloušťce stěny 1,5mm. Pohyblivé (výsuvné) části rámu jsou zinkovány. Ostatní povrch kovového rámu je upraven práškovou (epoxy-polyesterovou) vypalovanou barvou v různých barevných odstínech RAL.
Výškové nastavení lavice se provádí manuálně rukou bez použití nářadí, přestavením lavice do požadované výšky dle barevného označení. Výškové přestavení se provádí otáčením spojovací trubky (ručně). Správnost změny výškového nastavení (dosažení potřebné výšky pracovní plochy) se projeví zaskočením signalizační kuželky do příslušného otvoru, který se nacházející na vnitřní straně nohy lavice. Otvory jsou barevně označeny, a jejích barevné označení odpovídá normě ČSN EN 1729.
Lavice je opatřena dvěma háčky, které jsou neoddělitelnou součásti lavice (tvoří svařenec se zbytkem rámu). Součástí lavice je drátěný koš, který je vyroben jako svařenec z ohýbaných drátů o průměru 5 a 6mm. Drátěný koš je zinkován.
Pro vyrovnání nerovností podlahy je lavice opatřena dvojící rektifikačních šroubů, které jsou součásti plastových návleků. Rektifikační šrouby jsou opatřeny pojistnými podložkami, které zabraňují jejich snadnému odejmutí. Plastové návleky jsou prodlouženy tak, aby byla omezena možnost poškození lakovaných části lavice okopem ze strany sedícího. </t>
    </r>
  </si>
  <si>
    <r>
      <rPr>
        <b/>
        <sz val="7"/>
        <rFont val="Arial"/>
        <family val="2"/>
        <charset val="238"/>
      </rPr>
      <t>Demonstrační stůl na kolečkách, kompakt</t>
    </r>
    <r>
      <rPr>
        <sz val="7"/>
        <rFont val="Arial"/>
        <family val="2"/>
        <charset val="238"/>
      </rPr>
      <t xml:space="preserve">
š.1700 hl.600 v.900mm
Materiál, dřevotřísková deska laminovaná tl.18mm, ABS tl.2mm.
Laboratorní pracovní deska stolu s chemicky odolnými vlastnostmi musí mít minimální tloušťku 20mm. Barva nabízeného materiálu pracovní desky musí být 100% probarvená v dekoru šedá RAL 7035(to znamená, že dekor povrchu desky a jádro odolné desky musí být shodné ve světle šedé dle RAL 7035). Pracovní deska musí mít sražené hrany ( fazetka 1,5x1,5mm na horní , spodní, bočních a svislých hranách). Pracovní deska s použitím na laboratorním školním nábytku musí splňovat vysokou chemickou odolnost , 100% voděodolnost a musí být odolná vůči působení organických rozpouštědel, anorganických kyselin, zásad, amoniaku a peroxidu vodíku. Doba expozice všech chemických látek na testovanou desku musí být minimálně 2 hodiny. Pracovní deska musí být testována těmito chemickými látkami: toluen, aceton, n-heptan, kyselina sírová(96%), kyselina chlorovodíková(35%), kyselina fluorovodíková(40%), kyselina o-fosforečná(85%), kyselina dusičná(65%), kyselina octová(99,8), hydroxid sodný(30%), amoniak(24%) a peroxid vodíku(30%). Nabízená pracovní deska musí odolávat výše uvedeným chemickým látkám a nesmí na povrchu materiálu po jejich použití způsobit žádné poškození. 
Zádová deska dřevotřísková deska laminovaná, ABS tl.2mm, tl.18mm.
Na levě straně stolu bude skříňka š.850mm, 2x dveře, 2x police stavitelná.
Pravá strana stolu, skříňka šuplíková, š.850mm, 3x šuplík, vrchní šuplík výška čela 150mm. 
Ve spodní částí demonstračního stolu budou instalované kvalitní kovové ložiskové kolečka s brzdou, pogumované kolečko změkčené 6x.  
Úchytky kovové, NK panty s dotahem, dno šuplíku zpevněné, celovýsuv kuličkový bez dotahu.  </t>
    </r>
  </si>
  <si>
    <r>
      <rPr>
        <b/>
        <sz val="7"/>
        <rFont val="Arial"/>
        <family val="2"/>
        <charset val="238"/>
      </rPr>
      <t>Textilní nástěnka v AL rámku</t>
    </r>
    <r>
      <rPr>
        <sz val="7"/>
        <rFont val="Arial"/>
        <family val="2"/>
        <charset val="238"/>
      </rPr>
      <t xml:space="preserve">
š.2000 v.1000mm
Nástěnky v AL profilu s kvalitní barevnou textilií, plastové rohy s nýtkem, podklad hobra tl. min. 12 mm. Barevnost: dle investora. </t>
    </r>
  </si>
  <si>
    <r>
      <rPr>
        <b/>
        <sz val="7"/>
        <rFont val="Arial"/>
        <family val="2"/>
        <charset val="238"/>
      </rPr>
      <t>Žákovská sestava spodní, 2x keramická výlevka, kompakt</t>
    </r>
    <r>
      <rPr>
        <sz val="7"/>
        <rFont val="Arial"/>
        <family val="2"/>
        <charset val="238"/>
      </rPr>
      <t xml:space="preserve">
bm. 4,77m hl.600 v.850mm
Materiál, dřevotřísková deska laminovaná, ABS tl.2mm, tl.18mm.
Laboratorní pracovní deska stolu s chemicky odolnými vlastnostmi musí mít minimální tloušťku 20mm. Barva nabízeného materiálu pracovní desky musí být 100% probarvená v dekoru šedá RAL 7035(to znamená, že dekor povrchu desky a jádro odolné desky musí být shodné ve světle šedé dle RAL 7035). Pracovní deska musí mít sražené hrany ( fazetka 1,5x1,5mm na horní , spodní, bočních a svislých hranách). Pracovní deska s použitím na laboratorním školním nábytku musí splňovat vysokou chemickou odolnost , 100% voděodolnost a musí být odolná vůči působení organických rozpouštědel, anorganických kyselin, zásad, amoniaku a peroxidu vodíku. Doba expozice všech chemických látek na testovanou desku musí být minimálně 2 hodiny. Pracovní deska musí být testována těmito chemickými látkami: toluen, aceton, n-heptan, kyselina sírová(96%), kyselina chlorovodíková(35%), kyselina fluorovodíková(40%), kyselina o-fosforečná(85%), kyselina dusičná(65%), kyselina octová(99,8), hydroxid sodný(30%), amoniak(24%) a peroxid vodíku(30%). Nabízená pracovní deska musí odolávat výše uvedeným chemickým látkám a nesmí na povrchu materiálu po jejich použití způsobit žádné poškození. 
</t>
    </r>
    <r>
      <rPr>
        <b/>
        <sz val="7"/>
        <rFont val="Arial"/>
        <family val="2"/>
        <charset val="238"/>
      </rPr>
      <t>Sestava z levé strany od dveří:</t>
    </r>
    <r>
      <rPr>
        <sz val="7"/>
        <rFont val="Arial"/>
        <family val="2"/>
        <charset val="238"/>
      </rPr>
      <t xml:space="preserve">
</t>
    </r>
    <r>
      <rPr>
        <b/>
        <sz val="7"/>
        <rFont val="Arial"/>
        <family val="2"/>
        <charset val="238"/>
      </rPr>
      <t>1x skříňka pod výlevkou</t>
    </r>
    <r>
      <rPr>
        <sz val="7"/>
        <rFont val="Arial"/>
        <family val="2"/>
        <charset val="238"/>
      </rPr>
      <t xml:space="preserve">, š.970mm, 2x dveře, bez police, technický prostor pro odpad a vodu.
Pod pracovní deskou bude osazena 1x keramická výlevka šedé barvy s chemickou odolností-doložení technickým listem. Vnější rozměr výlevky je 445x445x265mm, vnitřní rozměr výlevky je 383x383x250mm. Výlevka bude bez přepadu, dřez bude odsazený s vrchní hranou vrchní desky.
Pod dřezem bude rektifikační hliníková konstrukce s patkami která je vyrobená z homogenního tvrdého PVC tl.15mm odstín šedá RAL 7035.
Na pracovní ploše u keramické výlevky bude osázená 1x vodovodní baterie páková. (dopojení na stavební vývody, voda + odpad). 
</t>
    </r>
    <r>
      <rPr>
        <b/>
        <sz val="7"/>
        <rFont val="Arial"/>
        <family val="2"/>
        <charset val="238"/>
      </rPr>
      <t>1x skříňka šuplíková</t>
    </r>
    <r>
      <rPr>
        <sz val="7"/>
        <rFont val="Arial"/>
        <family val="2"/>
        <charset val="238"/>
      </rPr>
      <t xml:space="preserve">, š.850mm, 3x šuplík, vrchní čelo v.150mm. Šuplíky pro uložení budou vyrobený z jednostranného sendviče tl.18 mm –laminátové dřevotřísky šedé barvy dle RAL 7035 s jednostrannou vrstvou homogenního tvrzeného PVC RAL 7035 vykazující dobrou chemickou odolnost, vysokou pevnost, tuhost a tvrdost. Veškeré vnitřní rohy korpusu budou svařeny z důvodu vnitřní vany. Veškeré konstrukční spoje musí být pevně lepené a spojené kolíky, tak aby byla zaručena dlouhodobá pevnost a kvalita produktu.
Dno šuplíku bude s jednostrannou vrstvou homogenního tvrzeného PVC RAL 7035 vykazující dobrou chemickou odolnost, vysokou pevnost, tuhost a tvrdost.
</t>
    </r>
    <r>
      <rPr>
        <b/>
        <sz val="7"/>
        <rFont val="Arial"/>
        <family val="2"/>
        <charset val="238"/>
      </rPr>
      <t>1x skříňka</t>
    </r>
    <r>
      <rPr>
        <sz val="7"/>
        <rFont val="Arial"/>
        <family val="2"/>
        <charset val="238"/>
      </rPr>
      <t xml:space="preserve">, š.1200mm,  2x dveře, bez police, technický prostor pro odpad a vodu.
Pod pracovní deskou bude osazena 1x keramická výlevka šedé barvy s chemickou odolností-doložení technickým listem. Vnější rozměr výlevky je 445x445x265mm, vnitřní rozměr výlevky je 383x383x250mm. Výlevka bude bez přepadu, dřez bude odsazený s vrchní hranou vrchní desky.
Pod dřezem bude rektifikační hliníková konstrukce s patkami která je vyrobená z homogenního tvrdého PVC tl.15mm odstín šedá RAL 7035.
Na pracovní ploše u keramické výlevky bude osázená 1x vodovodní baterie páková. (dopojení na stavební vývody, voda + odpad). 
</t>
    </r>
    <r>
      <rPr>
        <b/>
        <sz val="7"/>
        <rFont val="Arial"/>
        <family val="2"/>
        <charset val="238"/>
      </rPr>
      <t>2x skříňka šuplíková</t>
    </r>
    <r>
      <rPr>
        <sz val="7"/>
        <rFont val="Arial"/>
        <family val="2"/>
        <charset val="238"/>
      </rPr>
      <t xml:space="preserve">, š.700mm, 3x šuplík, vrchní čelo v.150mm. Šuplíky pro uložení budou vyrobený z jednostranného sendviče tl.18 mm –laminátové dřevotřísky šedé barvy dle RAL 7035 s jednostrannou vrstvou homogenního tvrzeného PVC RAL 7035 vykazující dobrou chemickou odolnost, vysokou pevnost, tuhost a tvrdost. Veškeré vnitřní rohy korpusu budou svařeny z důvodu vnitřní vany. Veškeré konstrukční spoje musí být pevně lepené a spojené kolíky, tak aby byla zaručena dlouhodobá pevnost a kvalita produktu.
Dno šuplíku bude s jednostrannou vrstvou homogenního tvrzeného PVC RAL 7035 vykazující dobrou chemickou odolnost, vysokou pevnost, tuhost a tvrdost.
Zádová deska dřevotřísková deska laminovaná, ABS tl.2mm, tl.18mm, v.500mm, mezi pracovní deskou a zádovou deskou bude těsnící lišta proti vodě. 
Úchytky kovové, NK panty s dotahem, celovýsuv kuličkový bez dotahu, rektifikační nožky v.100mm kryté plastovou lištou. </t>
    </r>
  </si>
  <si>
    <r>
      <rPr>
        <b/>
        <sz val="7"/>
        <rFont val="Arial"/>
        <family val="2"/>
        <charset val="238"/>
      </rPr>
      <t>Vrchní skříňky, dvířka sklo</t>
    </r>
    <r>
      <rPr>
        <sz val="7"/>
        <rFont val="Arial"/>
        <family val="2"/>
        <charset val="238"/>
      </rPr>
      <t xml:space="preserve">
š.840 hl.300 v.650mm
Materiál, dřevotřísková deska laminovaná tl.18mm, ABS tl.2mm.
2x dveře prosklené v dřevěných lištách po krajích, 1x police stavitelná. 
Úchytky kovové, rektifikační nožky v.40 mm, záda MDF tl. 3mm, NK panty s dotahem. 
Kotvení do stěny. </t>
    </r>
  </si>
  <si>
    <r>
      <rPr>
        <b/>
        <sz val="7"/>
        <rFont val="Arial"/>
        <family val="2"/>
        <charset val="238"/>
      </rPr>
      <t>Elektroinstalace, kantor, zadní pracovní sestava</t>
    </r>
    <r>
      <rPr>
        <sz val="7"/>
        <rFont val="Arial"/>
        <family val="2"/>
        <charset val="238"/>
      </rPr>
      <t xml:space="preserve">
Ze stavebních vývodů bude dopojená kompletní elektroinstalace v nábytku pro kantorský stůl a veškerých zásuvek v zadní části učebny nad pracovní plochou v zádové desce. 
Bude dodaná elektrorevize. </t>
    </r>
  </si>
  <si>
    <r>
      <rPr>
        <b/>
        <sz val="7"/>
        <rFont val="Arial"/>
        <family val="2"/>
        <charset val="238"/>
      </rPr>
      <t>Vodoinstalace – 4x keramická výlevka</t>
    </r>
    <r>
      <rPr>
        <sz val="7"/>
        <rFont val="Arial"/>
        <family val="2"/>
        <charset val="238"/>
      </rPr>
      <t xml:space="preserve">
Bude dopojená vodoinstalace a odpady na stavební vývody.</t>
    </r>
  </si>
  <si>
    <r>
      <rPr>
        <b/>
        <sz val="7"/>
        <rFont val="Arial"/>
        <family val="2"/>
        <charset val="238"/>
      </rPr>
      <t>Kantorský stůl se skříňkou pro elektroinstalaci</t>
    </r>
    <r>
      <rPr>
        <sz val="7"/>
        <rFont val="Arial"/>
        <family val="2"/>
        <charset val="238"/>
      </rPr>
      <t xml:space="preserve">
š.2000 hl.2300 v.750mm   hl. pracovních ploch 600mm
Materiál, dřevotřísková deska laminovaná tl.18mm, ABS tl.2mm.
Pracovní deska rohová do L, tl.25mm, korpusy, nohy tl.18 mm. 
Na stole jsou umístěny 3 ks kabelových průchodek. 
Na pravé straně stolu je instalovaná technická skříňka s dvířky pro veškerou elektroinstalaci učebny, bez bočnice, skříňka š.200mm a 1x skříňka š.500mm, 1x dveře, 1x police stavitelná.
Zádová deska s vrchním přesahem přes pracovní plochu v.50mm, deska bude instalovaná ze dvou stran, od okna a ze strany směrem do třídy. 
Na levě straně bude kontejner, specifikace viz. níže. 
Úchytky kovové, rektifikační nožky v.40 mm, záda MDF tl. 3mm, NK panty s dotahem. </t>
    </r>
  </si>
  <si>
    <r>
      <rPr>
        <b/>
        <sz val="7"/>
        <rFont val="Arial"/>
        <family val="2"/>
        <charset val="238"/>
      </rPr>
      <t xml:space="preserve">Demonstrační stůl, výlevka, PVC krabička  </t>
    </r>
    <r>
      <rPr>
        <sz val="7"/>
        <rFont val="Arial"/>
        <family val="2"/>
        <charset val="238"/>
      </rPr>
      <t xml:space="preserve">   
š.2200 hl.700 v.900mm
Materiál, dřevotřísková deska laminovaná tl.18mm, ABS tl.2mm.
Vrchní pracovní deska postforming tl.38mm. 
Záda dřevotřísková deska laminovaná, ABS tl.2mm, tl.18mm, instalovaná pod pracovní deskou. 
</t>
    </r>
    <r>
      <rPr>
        <b/>
        <sz val="7"/>
        <rFont val="Arial"/>
        <family val="2"/>
        <charset val="238"/>
      </rPr>
      <t>Na levě straně stolu bude:</t>
    </r>
    <r>
      <rPr>
        <sz val="7"/>
        <rFont val="Arial"/>
        <family val="2"/>
        <charset val="238"/>
      </rPr>
      <t xml:space="preserve">
</t>
    </r>
    <r>
      <rPr>
        <b/>
        <sz val="7"/>
        <rFont val="Arial"/>
        <family val="2"/>
        <charset val="238"/>
      </rPr>
      <t>1x skříňka</t>
    </r>
    <r>
      <rPr>
        <sz val="7"/>
        <rFont val="Arial"/>
        <family val="2"/>
        <charset val="238"/>
      </rPr>
      <t xml:space="preserve">, š.700mm, 2x dveře, bez police, technický prostor pro odpad a vodu.
Na pracovní desce bude 1x odolný dřez z polypropylenu s vnitřním rozměrem 500x400x250mm, v barvě RAL 7035 osazen na pracovní desce, 1x vodovodní baterie páková. (dopojení na stavební vývody, voda + odpad). 
</t>
    </r>
    <r>
      <rPr>
        <b/>
        <sz val="7"/>
        <rFont val="Arial"/>
        <family val="2"/>
        <charset val="238"/>
      </rPr>
      <t>1x skříňka šuplíková</t>
    </r>
    <r>
      <rPr>
        <sz val="7"/>
        <rFont val="Arial"/>
        <family val="2"/>
        <charset val="238"/>
      </rPr>
      <t xml:space="preserve">, š.700mm, 3x šuplík, vrchní šuplík výška čela 150mm.
</t>
    </r>
    <r>
      <rPr>
        <b/>
        <sz val="7"/>
        <rFont val="Arial"/>
        <family val="2"/>
        <charset val="238"/>
      </rPr>
      <t>1x skříňka</t>
    </r>
    <r>
      <rPr>
        <sz val="7"/>
        <rFont val="Arial"/>
        <family val="2"/>
        <charset val="238"/>
      </rPr>
      <t xml:space="preserve"> š.800mm, 2x dvířka, ve vrchní části 1x police fixní na které bude uložený laboratorní zdroj, spodní část 1x police stavitelná, dvojité záda. 
Na pracovní desce po pravé straně nad laboratorním zdrojem, bude instalované plastové médiové pouzdro ve kterém bude zabudované ovladače pro elektrický impulz k otevření veškerých plastových médiových pouzder u žáků (celkem 8x) a elektrický impulz pro otevření veškerých šuplíku pro uložení notebooku (celkem 8x).
1x Celoplastové zamykací pouzdro s lemem, musí být vyrobeno  z homogenního tvrdého PVC tl.8mm a 3 mm ve světle šedé  RAL 7035, vykazujícího dobrou vodě odolnost, vysokou pevnost, tuhost a tvrdost. Pouzdro musí být bezespárově svařeno ,aby zabránilo průnikům vody a kapalin. Na delší straně bude integrovaný kartáček, pro případ zavření kabeláže. Celé pouzdro musí být voděodolné do výšky vodního sloupce 8mm. Pouzdro musí mít výklopná dvířka se zámkem na sjednocený klíč a po otevření musí fixováno proti samovolnému zavření. 
Vnitřní vybavení pouzdra: 2x 230V s klapkou a krytím v IP 44, 1x panel AC-DC, 2x elektrický  ovladač pro otevření médiových pouzder a šuplíku pro notebook. 
Úchytky kovové, NK panty s dotahem, dno šuplíku zpevněné, celovýsuv kuličkový bez dotahu, rektifikační nožky v.100mm kryté plastovou lištou. </t>
    </r>
  </si>
  <si>
    <r>
      <rPr>
        <b/>
        <sz val="7"/>
        <rFont val="Arial"/>
        <family val="2"/>
        <charset val="238"/>
      </rPr>
      <t xml:space="preserve">Laboratorní zdroj pro stejnosměrný a střídavý proud </t>
    </r>
    <r>
      <rPr>
        <sz val="7"/>
        <rFont val="Arial"/>
        <family val="2"/>
        <charset val="238"/>
      </rPr>
      <t xml:space="preserve">
Zdroj NN 0-24  V, plynulá regulace střídavého i stejnosměrného napětí, digitální displej, výstup učitele 6V a 12V/6A, výkon 10A, přepínač AC/DC na ovládacím panelu zdroje, výstupy pro připojení NN panelů na žákovských pracovištích, všechny napěťové vstupy jsou chráněny proti přetížení a zkratu.</t>
    </r>
  </si>
  <si>
    <r>
      <rPr>
        <b/>
        <sz val="7"/>
        <rFont val="Arial"/>
        <family val="2"/>
        <charset val="238"/>
      </rPr>
      <t xml:space="preserve">Žákovská židle na pístu, kluzák   </t>
    </r>
    <r>
      <rPr>
        <sz val="7"/>
        <rFont val="Arial"/>
        <family val="2"/>
        <charset val="238"/>
      </rPr>
      <t xml:space="preserve">
Žákovská židle musí být dobře omyvatelná (především plastový sedák a opěrák), výšku sedací plochy lze plynule měnit v rozmezí 41cm – 54cm. Výškovou stavitelnost zaručuje plynová vzpěra, která je přímo určena pro kancelářské židle. Židle se standardně dodává s černým plastovým pěticípým křížem s kluzáky. Plastový sedák a opěrák pracovní židle jsou vyrobeny z polypropylénu (PP) a musí být testovány na uvolňování emisí zdraví škodlivých látek. Pro pohodlnější sezení je plastový sedák opatřen prolisem v místě sedu a zaoblením přední části – krempou v místě kolen. Plastový sedák a opěrák může být v barevných odstínech béžový, modrý a černý.  Rozměr sedáku a opěráku a umístění opěráku vůči sedáku, odpovídá židli velikosti 6 dle normy EN 1729-1.
Rám pracovní židle je vyroben z ocelových profilů jako celosvařenec. Nosný profil rámu je plochoovál 38x20 o tloušťce stěny 1,5mm. Povrch kovového rámu je upraven práškovou vypalovanou barvou v různých barevných odstínech RAL. </t>
    </r>
  </si>
  <si>
    <r>
      <rPr>
        <b/>
        <sz val="7"/>
        <rFont val="Arial"/>
        <family val="2"/>
        <charset val="238"/>
      </rPr>
      <t>Tunel pro vedení elektroinstalace, dvířka se zámkem</t>
    </r>
    <r>
      <rPr>
        <sz val="7"/>
        <rFont val="Arial"/>
        <family val="2"/>
        <charset val="238"/>
      </rPr>
      <t xml:space="preserve">
š.1720 hl.200 v.820mm
Materiál, dřevotřísková deska laminovaná tl.18mm, ABS tl.2mm.
Vrchní část otvíravá se zámkem na NK panty. Tunel bude přizpůsobený pro vedení veškeré instalace do žákovských stolů. Kotvení tunelu do žákovských stolů. </t>
    </r>
  </si>
  <si>
    <r>
      <rPr>
        <b/>
        <sz val="7"/>
        <rFont val="Arial"/>
        <family val="2"/>
        <charset val="238"/>
      </rPr>
      <t>Textilní nástěnka v AL rámku</t>
    </r>
    <r>
      <rPr>
        <sz val="7"/>
        <rFont val="Arial"/>
        <family val="2"/>
        <charset val="238"/>
      </rPr>
      <t xml:space="preserve">
š.1800 v.1000mm
Nástěnky v AL profilu s kvalitní barevnou textilií, plastové rohy s nýtkem, podklad hobra tl. min. 12 mm. Barevnost: dle investora. </t>
    </r>
  </si>
  <si>
    <r>
      <rPr>
        <b/>
        <sz val="7"/>
        <rFont val="Arial"/>
        <family val="2"/>
        <charset val="238"/>
      </rPr>
      <t>Zadní sestava spodních skříněk</t>
    </r>
    <r>
      <rPr>
        <sz val="7"/>
        <rFont val="Arial"/>
        <family val="2"/>
        <charset val="238"/>
      </rPr>
      <t xml:space="preserve">
š.2260 hl.600 v.850mm
Materiál, dřevotřísková deska laminovaná tl.18mm, ABS tl.2mm.
Pracovní deska postforming, tl.38mm. 
V sestavě bude vždy 1x skříňka š.755mm, 2x dvířka, 1x police stavitelná.
2x skříňka šuplíková, š.755mm, 3x šuplík, vrchní čelo v.150mm. 
Úchytky kovové, rektifikační nožky v.100mm kryté plastovou lištou, záda MDF tl. 3mm, NK panty s dotahem, celovýsuv kuličkový bez dotahu.</t>
    </r>
  </si>
  <si>
    <r>
      <rPr>
        <b/>
        <sz val="7"/>
        <rFont val="Arial"/>
        <family val="2"/>
        <charset val="238"/>
      </rPr>
      <t>Zádová deska</t>
    </r>
    <r>
      <rPr>
        <sz val="7"/>
        <rFont val="Arial"/>
        <family val="2"/>
        <charset val="238"/>
      </rPr>
      <t xml:space="preserve">
š.2260 hl.18 v.500mm
Materiál, dřevotřísková deska laminovaná tl.18mm, ABS tl.2mm.</t>
    </r>
  </si>
  <si>
    <r>
      <rPr>
        <b/>
        <sz val="7"/>
        <rFont val="Arial"/>
        <family val="2"/>
        <charset val="238"/>
      </rPr>
      <t>Vrchní skříňky policové, dvířka sklo</t>
    </r>
    <r>
      <rPr>
        <sz val="7"/>
        <rFont val="Arial"/>
        <family val="2"/>
        <charset val="238"/>
      </rPr>
      <t xml:space="preserve">
š.850 hl.300 v.650mm
Materiál, dřevotřísková deska laminovaná tl.18mm, ABS tl.2mm.
2x dveře prosklené v dřevěných lištách po krajích, 1x police stavitelná. 
Úchytky kovové, záda MDF tl. 3mm, NK panty s dotahem. 
Kotvení do stěny. </t>
    </r>
  </si>
  <si>
    <r>
      <rPr>
        <b/>
        <sz val="7"/>
        <rFont val="Arial"/>
        <family val="2"/>
        <charset val="238"/>
      </rPr>
      <t>Vodoinstalace – 1x keramická výlevka</t>
    </r>
    <r>
      <rPr>
        <sz val="7"/>
        <rFont val="Arial"/>
        <family val="2"/>
        <charset val="238"/>
      </rPr>
      <t xml:space="preserve">
Bude dopojená vodoinstalace a odpady na stavební vývody.</t>
    </r>
  </si>
  <si>
    <r>
      <rPr>
        <b/>
        <sz val="7"/>
        <rFont val="Arial"/>
        <family val="2"/>
        <charset val="238"/>
      </rPr>
      <t>Celoplastová chemická skříň</t>
    </r>
    <r>
      <rPr>
        <sz val="7"/>
        <rFont val="Arial"/>
        <family val="2"/>
        <charset val="238"/>
      </rPr>
      <t xml:space="preserve">
š.800 hl.600 v.2000mm
Laboratorní skříň vysoké chemické odolnosti určená pro skladování kyselin a louhů musí být zhotovena z materiálu homogenního tvrdého PVC RAL 7035 vykazujícího dobrou chemickou odolnost, vysokou pevnost, tuhost a tvrdost. Nosná konstrukce musí být zhotovena pevného plošného materiálu (např. buková spárovka) tl. min. 25mm. Celá konstrukce musí být kolíkována a bezespárově obalena homogenním PVC. Nepřípustné je jakékoli spojení korpusů na vnější a vnitřní ploše šrouby z kovových materiálů. Skříň na chemikálie s vnitřní svislou příčkou bude mít 4+4 police vyrobených ze stejného sendviče (PVC+spárovka+PVC-z důvodu nosnosti polic). Velikost mezer mezi jednotlivými výsuvnými policemi bude stavitelná. Každá police bude mít svařenou vanu z homogenního PVC tl.3 mm na výšku 20 mm-celkem 10 ks van. Celá vnitřní část skříně na chemikálie nesmí mít žádné kovové součástky (ani nerezové) musí být bez přítomnost korodujících prvků. Materiál musí vykazovat těžkou vznítitelnost dle DIN 4102 B1. Korpus skříňky musí být vzduchotěsně svařen, 2x uzamykatelná dvířka (zámek poplastovaný) musí být utěsněna vůči korpusu. Únosnost police musí být min.60 kg. Čelní strana skříně musí být označena ve shodě s ČSN ISO 3864, 92/58/CEE a NG X08.003. Skříň bude na kovovém rektifikačním soklu v.150mm z uzavřeného profilu 30x30x2 v nástřiku vypalovací barvou 7035. </t>
    </r>
  </si>
  <si>
    <r>
      <rPr>
        <b/>
        <sz val="7"/>
        <rFont val="Arial"/>
        <family val="2"/>
        <charset val="238"/>
      </rPr>
      <t>Přípravný stůl se šuplíky</t>
    </r>
    <r>
      <rPr>
        <sz val="7"/>
        <rFont val="Arial"/>
        <family val="2"/>
        <charset val="238"/>
      </rPr>
      <t xml:space="preserve">
š.1800 hl.600 v.750mm
Materiál, dřevotřísková deska laminovaná tl.18mm, ABS tl.2mm.
Pracovní deska tl.25mm, korpusy, nohy tl.18 mm. 
Na stole jsou umístěny 1 ks kabelových průchodek. 
Zádová deska s vrchním přesahem přes pracovní plochu v.50mm.
Na levé straně bude instalovaný kontejner š.450mm, 4x šuplík s centrálním zámkem. 
Úchytky kovové, rektifikační nožky v.40 mm, záda MDF tl. 3Mm,  celovýsuv kuličkový bez dotahu.</t>
    </r>
  </si>
  <si>
    <r>
      <rPr>
        <b/>
        <sz val="7"/>
        <rFont val="Arial"/>
        <family val="2"/>
        <charset val="238"/>
      </rPr>
      <t>Kantorská židle</t>
    </r>
    <r>
      <rPr>
        <sz val="7"/>
        <rFont val="Arial"/>
        <family val="2"/>
        <charset val="238"/>
      </rPr>
      <t xml:space="preserve">
Pracovní otočná kancelářská židle  na kolečkách s čalouněným sedákem (sedák z bukové překližky) i opěrákem. Ze zadní strany opěradla je černý plastový hladký plast spodní kryt sedáku shodný černý plast.
Potah složení : 100 % polyester, 100.000 zátěžových otáček. Mechanika synchronní – dvoupáková, opěrák výškově stavitelný systémem UP-down.
Kříž pětiramenný černý, materiál nylon. Píst černý, kolečka černá o průměru 50mm pro tvrdé podlahy (lino).  
Područky výškově stavitelné, horní část područek z černého plastu. Tvar područek ve tvaru písmena „T“.  . Požadovaná nosnost  min. 120 kg. Výrobek musí splňovat ČSN EN 1335-1, ČSN EN 1335-2. Čalounění (barva) bude vybrána investorem před realizací. </t>
    </r>
  </si>
  <si>
    <r>
      <rPr>
        <b/>
        <sz val="7"/>
        <rFont val="Arial"/>
        <family val="2"/>
        <charset val="238"/>
      </rPr>
      <t>Pojízdný vozík</t>
    </r>
    <r>
      <rPr>
        <sz val="7"/>
        <rFont val="Arial"/>
        <family val="2"/>
        <charset val="238"/>
      </rPr>
      <t xml:space="preserve">
š.600 hl.850 v.1000mm 
2x police pevná s chemicky odolnými vlastnostmi musí mít minimální tloušťku 20mm. Barva nabízeného materiálu pracovní desky musí být 100% probarvená v dekoru šedá RAL 7035(to znamená, že dekor povrchu desky a jádro odolné desky musí být shodné ve světle šedé dle RAL 7035). Deska musí mít sražené hrany ( fazetka 1,5x1,5mm na horní , spodní, bočních a svislých hranách). Pracovní deska s použitím na laboratorním školním nábytku musí splňovat vysokou chemickou odolnost , 100% voděodolnost a musí být odolná vůči působení organických rozpouštědel, anorganických kyselin, zásad, amoniaku a peroxidu vodíku. Doba expozice všech chemických látek na testovanou desku musí být minimálně 2 hodiny. Pracovní deska musí být testována těmito chemickými látkami: toluen, aceton, n-heptan, kyselina sírová(96%), kyselina chlorovodíková(35%), kyselina fluorovodíková(40%), kyselina o-fosforečná(85%), kyselina dusičná(65%), kyselina octová(99,8), hydroxid sodný(30%), amoniak(24%) a peroxid vodíku(30%). Nabízená pracovní deska musí odolávat výše uvedeným chemickým látkám a nesmí na povrchu materiálu po jejich použití způsobit žádné poškození. 
Konstrukce vozíku bude vyrobena ze svařeného uzavřeného čtvercového profilu 30x30x2mm (konstrukce z důvodu tuhosti nesmí být šroubována, ale musí být svařena). Konstrukce bude nastříkána vypalovací barvou v odstínu z RAL vzorkovníku. Kolečka s brzdou. 
Vrchní část madlo pro jednoduší manipulací.</t>
    </r>
  </si>
  <si>
    <r>
      <rPr>
        <b/>
        <sz val="7"/>
        <rFont val="Arial"/>
        <family val="2"/>
        <charset val="238"/>
      </rPr>
      <t>Skříň policová, otevřená</t>
    </r>
    <r>
      <rPr>
        <sz val="7"/>
        <rFont val="Arial"/>
        <family val="2"/>
        <charset val="238"/>
      </rPr>
      <t xml:space="preserve">
š.800 hl.400 v.2000mm
Materiál, dřevotřísková deska laminovaná, tl.18mm, ABS tl.2mm. 
5x police stavitelná. 
Rektifikační nožky v.40 mm, záda MDF tl. 3mm. </t>
    </r>
  </si>
  <si>
    <r>
      <rPr>
        <b/>
        <sz val="7"/>
        <rFont val="Arial"/>
        <family val="2"/>
        <charset val="238"/>
      </rPr>
      <t>Plastová skořepinová židle na pístu, kluzák</t>
    </r>
    <r>
      <rPr>
        <sz val="7"/>
        <rFont val="Arial"/>
        <family val="2"/>
        <charset val="238"/>
      </rPr>
      <t xml:space="preserve">
Plastová skořepinová židle, zadní část perforovaná, plynový píst na černém nylonovém kříží s kluzáky, nosnost 120 kg.
Barevnost dle investora. </t>
    </r>
  </si>
  <si>
    <r>
      <rPr>
        <b/>
        <sz val="7"/>
        <rFont val="Arial"/>
        <family val="2"/>
        <charset val="238"/>
      </rPr>
      <t>Textilní nástěnka v AL rámku</t>
    </r>
    <r>
      <rPr>
        <sz val="7"/>
        <rFont val="Arial"/>
        <family val="2"/>
        <charset val="238"/>
      </rPr>
      <t xml:space="preserve">
š.2100 v.1000mm
Nástěnky v AL profilu s kvalitní barevnou textilií, plastové rohy s nýtkem, podklad hobra tl. min. 12 mm. Barevnost: dle investora. </t>
    </r>
  </si>
  <si>
    <r>
      <rPr>
        <b/>
        <sz val="7"/>
        <rFont val="Arial"/>
        <family val="2"/>
        <charset val="238"/>
      </rPr>
      <t>Textilní nástěnka v AL rámku</t>
    </r>
    <r>
      <rPr>
        <sz val="7"/>
        <rFont val="Arial"/>
        <family val="2"/>
        <charset val="238"/>
      </rPr>
      <t xml:space="preserve">
š.2400 v.1000mm
Nástěnky v AL profilu s kvalitní barevnou textilií, plastové rohy s nýtkem, podklad hobra tl. min. 12 mm. Barevnost: dle investora. </t>
    </r>
  </si>
  <si>
    <r>
      <rPr>
        <b/>
        <sz val="7"/>
        <rFont val="Arial"/>
        <family val="2"/>
        <charset val="238"/>
      </rPr>
      <t>Elektroinstalace, kantor, žákovské stoly, elektrické rolety</t>
    </r>
    <r>
      <rPr>
        <sz val="7"/>
        <rFont val="Arial"/>
        <family val="2"/>
        <charset val="238"/>
      </rPr>
      <t xml:space="preserve">
Ze stavebních vývodů bude dopojená kompletní elektroinstalace v nábytku pro kantorský stůl, veškeré žákovské stoly. Ze stavebních vývodu budou dopojené dvě elektrické rolety, spárovaní s dálkovým ovladačem.
Datová kabeláž není součástí dodávky nábytku.
Bude dodaná elektrorevize. </t>
    </r>
  </si>
  <si>
    <r>
      <rPr>
        <b/>
        <sz val="7"/>
        <rFont val="Arial"/>
        <family val="2"/>
        <charset val="238"/>
      </rPr>
      <t>Kantorský stůl s kontejnerem</t>
    </r>
    <r>
      <rPr>
        <sz val="7"/>
        <rFont val="Arial"/>
        <family val="2"/>
        <charset val="238"/>
      </rPr>
      <t xml:space="preserve">
š.1800 hl.600 v.750mm
Materiál, dřevotřísková deska laminovaná tl.18mm, ABS tl.2mm.
Pracovní deska tl.25mm, korpusy, nohy tl.18 mm. 
Na stole jsou umístěny 1 ks kabelových průchodek. 
Zádová deska s vrchním přesahem přes pracovní plochu v.50mm.
Na levé straně bude instalovaný kontejner š.450mm, 4x šuplík s centrálním zámkem. 
Úchytky kovové, rektifikační nožky v.40 mm, záda MDF tl. 3mm.</t>
    </r>
  </si>
  <si>
    <r>
      <rPr>
        <b/>
        <sz val="7"/>
        <rFont val="Arial"/>
        <family val="2"/>
        <charset val="238"/>
      </rPr>
      <t>Skříň policová, dveře, zámek</t>
    </r>
    <r>
      <rPr>
        <sz val="7"/>
        <rFont val="Arial"/>
        <family val="2"/>
        <charset val="238"/>
      </rPr>
      <t xml:space="preserve">
š.850 hl.450 v.2000mm
Materiál, dřevotřísková deska laminovaná tl.18mm, ABS tl.2mm. 
Celá přední část, 2x dveře, 4x police stavitelná, 1x police fixní se zámkem. 
Úchytky kovové, rektifikační nožky v.40 mm, záda MDF tl. 3mm, NK panty s dotahem. </t>
    </r>
  </si>
  <si>
    <r>
      <rPr>
        <b/>
        <sz val="7"/>
        <rFont val="Arial"/>
        <family val="2"/>
        <charset val="238"/>
      </rPr>
      <t>Skříň policová, spodek dveře, vrch otevřený</t>
    </r>
    <r>
      <rPr>
        <sz val="7"/>
        <rFont val="Arial"/>
        <family val="2"/>
        <charset val="238"/>
      </rPr>
      <t xml:space="preserve">
š.850 hl.450 v.2000mm
Materiál, dřevotřísková deska laminovaná tl.18mm, ABS tl.2mm.
Vrchní část otevřená: ½, 2x police stavitelná. 
Spodní část: ½  2x dveře, 1x police stavitelná, zámek.
Úchytky kovové, rektifikační nožky v.40 mm, záda MDF tl. 3mm, NK panty s dotahem. </t>
    </r>
  </si>
  <si>
    <r>
      <rPr>
        <b/>
        <sz val="7"/>
        <rFont val="Arial"/>
        <family val="2"/>
        <charset val="238"/>
      </rPr>
      <t>Textilní nástěnka v AL rámku</t>
    </r>
    <r>
      <rPr>
        <sz val="7"/>
        <rFont val="Arial"/>
        <family val="2"/>
        <charset val="238"/>
      </rPr>
      <t xml:space="preserve">
š.1500 v.1000mm
Nástěnky v AL profilu s kvalitní barevnou textilií, plastové rohy s nýtkem, podklad hobra tl. min. 12 mm. Barevnost: dle investora. </t>
    </r>
  </si>
  <si>
    <r>
      <rPr>
        <b/>
        <sz val="7"/>
        <rFont val="Arial"/>
        <family val="2"/>
        <charset val="238"/>
      </rPr>
      <t>Kantorský ponk 1x svěrák</t>
    </r>
    <r>
      <rPr>
        <sz val="7"/>
        <rFont val="Arial"/>
        <family val="2"/>
        <charset val="238"/>
      </rPr>
      <t xml:space="preserve">
š.1800 hl.600 v.900mm
Vrchní pracovní deska tl. 40mm, buková spárovka, vrchní hrana fazetka, deska ošetřená voskem.
Konstrukce stolu bude vyrobena z jeklového uzavřeného profilu 30x30x2mm (konstrukce z důvodu tuhosti nesmí být šroubována, ale musí být svařena). Konstrukce bude nastříkána vypalovací barvou v odstínu z RAL vzorkovníku s rektifikací.
1x kovový svěrák, šířka čelistí minimálně 80mm. </t>
    </r>
  </si>
  <si>
    <r>
      <rPr>
        <b/>
        <sz val="7"/>
        <rFont val="Arial"/>
        <family val="2"/>
        <charset val="238"/>
      </rPr>
      <t>Žákovský ponk 2-místný</t>
    </r>
    <r>
      <rPr>
        <sz val="7"/>
        <rFont val="Arial"/>
        <family val="2"/>
        <charset val="238"/>
      </rPr>
      <t xml:space="preserve">
š.1800 hl.600 v.850mm
Vrchní pracovní deska tl. 40mm, buková spárovka, vrchní hrana fazetka, deska ošetřená voskem.
Konstrukce stolu bude vyrobena z jeklového uzavřeného profilu 30x30x2mm (konstrukce z důvodu tuhosti nesmí být šroubována, ale musí být svařena). Konstrukce bude nastříkána vypalovací barvou v odstínu z RAL vzorkovníku s rektifikací.
Pod pracovním stolem bude 2x plastový šuplík na plastových kolejničkách pro uložení drobného nářadí. 
2x kovový svěrák, šířka čelistí minimálně 80mm. </t>
    </r>
  </si>
  <si>
    <r>
      <rPr>
        <b/>
        <sz val="7"/>
        <rFont val="Arial"/>
        <family val="2"/>
        <charset val="238"/>
      </rPr>
      <t xml:space="preserve">Dílenská židle </t>
    </r>
    <r>
      <rPr>
        <sz val="7"/>
        <rFont val="Arial"/>
        <family val="2"/>
        <charset val="238"/>
      </rPr>
      <t xml:space="preserve">
Pracovní otočné dílenské sedátko na kolečkách bez opěráku. Sedák je tvořen černým měkčeným polyuretanem. Samotný sedák má v zadní části zvýšenou hranu cca. 7 cm.
Výška je ovládána plynovým pístem. Kříž pěti-ramenný černý, materiál nylon. Píst černý, kolečka nebo kluzák na  tvrdý povrch. Židle bez područek.
Požadovaná nosnost min. 100 kg.</t>
    </r>
  </si>
  <si>
    <r>
      <rPr>
        <b/>
        <sz val="7"/>
        <rFont val="Arial"/>
        <family val="2"/>
        <charset val="238"/>
      </rPr>
      <t xml:space="preserve">Vrchní skříňky otevřené </t>
    </r>
    <r>
      <rPr>
        <sz val="7"/>
        <rFont val="Arial"/>
        <family val="2"/>
        <charset val="238"/>
      </rPr>
      <t xml:space="preserve">
š.800 hl.300 v.600mm
Materiál, dřevotřísková deska laminovaná tl.18mm, ABS tl.2mm.
1x police stavitelná, kotvení do stěny.
MDF tl.3mm.</t>
    </r>
  </si>
  <si>
    <r>
      <rPr>
        <b/>
        <sz val="7"/>
        <rFont val="Arial"/>
        <family val="2"/>
        <charset val="238"/>
      </rPr>
      <t>Skříň policová, otevřená</t>
    </r>
    <r>
      <rPr>
        <sz val="7"/>
        <rFont val="Arial"/>
        <family val="2"/>
        <charset val="238"/>
      </rPr>
      <t xml:space="preserve">
š.700 hl.450 v.2000mm
Materiál, dřevotřísková deska laminovaná, tl.18mm, ABS tl.2mm. 
Police a dno budou vyrobený z jednostranného sendviče tl.18mm –laminátové dřevotřísky šedé barvy dle RAL 7035 s jednostrannou vrstvou homogenního tvrzeného PVC RAL 7035 vykazující dobrou chemickou odolnost, vysokou pevnost, tuhost a tvrdost, přední hrana PVC.
Rektifikační nožky v.40 mm, záda MDF tl. 3mm.</t>
    </r>
  </si>
  <si>
    <r>
      <rPr>
        <b/>
        <sz val="7"/>
        <rFont val="Arial"/>
        <family val="2"/>
        <charset val="238"/>
      </rPr>
      <t>Dílenský ponk, spodní skříńky, 1x šuplík, 2x dvířka</t>
    </r>
    <r>
      <rPr>
        <sz val="7"/>
        <rFont val="Arial"/>
        <family val="2"/>
        <charset val="238"/>
      </rPr>
      <t xml:space="preserve">
š.1800 hl.600 v.850mm
Vrchní pracovní deska tl. 40mm, buková spárovka, vrchní hrana fazetka, deska ošetřená voskem.
Konstrukce stolu bude vyrobena z jeklového uzavřeného profilu 30x30x2mm (konstrukce z důvodu tuhosti nesmí být šroubována, ale musí být svařena). Konstrukce bude nastříkána vypalovací barvou v odstínu z RAL vzorkovníku s rektifikací.
</t>
    </r>
    <r>
      <rPr>
        <b/>
        <sz val="7"/>
        <rFont val="Arial"/>
        <family val="2"/>
        <charset val="238"/>
      </rPr>
      <t>Pod dílenským ponkem bude sestava skříněk:</t>
    </r>
    <r>
      <rPr>
        <sz val="7"/>
        <rFont val="Arial"/>
        <family val="2"/>
        <charset val="238"/>
      </rPr>
      <t xml:space="preserve"> 
Levá strana sestavy, 1x skříňka s dvířky, 1x police stavitelná.
Středová skříňka šuplíková, 4x šuplík.
Pravá strana sestavy, 1x skříňka s dvířky, 1x police stavitelná.
Úchytky kovové, rektifikační nožky v.100mm kryté plastovou lištou, záda MDF tl. 3mm, NK panty s dotahem,  celovýsuv kuličkový bez dotahu. </t>
    </r>
  </si>
  <si>
    <r>
      <rPr>
        <b/>
        <sz val="7"/>
        <rFont val="Arial"/>
        <family val="2"/>
        <charset val="238"/>
      </rPr>
      <t>Celoplastové mycí centrum, 2x keramická výlevka, zádová deska</t>
    </r>
    <r>
      <rPr>
        <sz val="7"/>
        <rFont val="Arial"/>
        <family val="2"/>
        <charset val="238"/>
      </rPr>
      <t xml:space="preserve">
š.1500 hl.600 v.850mm
Mycí centrum musí být vyrobené z homogenního tvrdého PVC tl.15mm odstín šedá RAL 7035, vykazujícího vysokou odolnost proti tekutinám a lehkým chemikáliím. Korpusy skříněk musí být svařené a vodotěsné a musí být vyrobeny z homogenního tvrdého PVC tl.15 mm odstín šedá RAL 7035, vykazujícího dobrou odolnost proti tekutinám a lehkým chemikáliím. Pod plastovou pracovní deskou je podstavená keramická výlevka, vnější rozměr výlevky je 445x445x265mm, vnitřní rozměr výlevky je 383x383x250mm. Výlevka bude bez přepadu, dřez bude odsazený s vrchní hranou vrchní desky. Výlevky musí být podsazené na rektifikační konstrukci s patkami vyrobeny z homogenního tvrdého PVC tl.15mm odstín šedá RAL 7035, vykazujícího dobrou odolnost proti tekutinám a lehkým chemikáliím
Na plastové pracovní ploše u umyvadla bude osázená 2x směšovací baterie na teplou a studenou vodu.
Zádová deska a boční zvýšené lišty musí být zhotoveny z materiálu homogenního tvrdého PVC  tl.15 mm vykazujícího dobrou chemickou odolnost, vysokou pevnost, tuhost a tvrdost. 
Obkladová deska musí být bezespárově svařená  s pracovní  plochou stolu , aby byla chráněna před znečištěním při práci ve výlevce. Dodavatel zajistí instalaci baterií a odpadu.
Mycí centrum musí být  postaveno na sadě rektifikačních plastových noh v.100mm a bude kryta soklovou plastovou lištou.
Pod keramickou výlevkou na levé a pravé straně bude skříňka 2x s dvířky š.600mm.
Skříňka mezi, šuplíková š.300mm, 4x šuplík. 
Úchytky kovové, rektifikační nožky v.100mm kryté plastovou lištou, záda a dno skříněk PVC tl.2mm, NK panty s dotahem, celovýsuv kuličkový bez dotahu. </t>
    </r>
  </si>
  <si>
    <r>
      <rPr>
        <b/>
        <sz val="7"/>
        <rFont val="Arial"/>
        <family val="2"/>
        <charset val="238"/>
      </rPr>
      <t>Vrchní skříň nad plastovým centrem</t>
    </r>
    <r>
      <rPr>
        <sz val="7"/>
        <rFont val="Arial"/>
        <family val="2"/>
        <charset val="238"/>
      </rPr>
      <t xml:space="preserve">
š.750 hl.300 v.650mm
Materiál, dřevotřísková deska laminovaná, tl.18mm, ABS tl.2mm. 
2x skříňka, š.750mm, 1x police stavitelná, kotvení do stěny.
Úchytky kovové, záda MDF tl.3mm, NK panty s dotahem.  </t>
    </r>
  </si>
  <si>
    <r>
      <rPr>
        <b/>
        <sz val="7"/>
        <rFont val="Arial"/>
        <family val="2"/>
        <charset val="238"/>
      </rPr>
      <t>Vodoinstalace – 2x keramická výlevka</t>
    </r>
    <r>
      <rPr>
        <sz val="7"/>
        <rFont val="Arial"/>
        <family val="2"/>
        <charset val="238"/>
      </rPr>
      <t xml:space="preserve">
Bude dopojená vodoinstalace a odpady na stavební vývody.</t>
    </r>
  </si>
  <si>
    <r>
      <rPr>
        <b/>
        <sz val="7"/>
        <rFont val="Arial"/>
        <family val="2"/>
        <charset val="238"/>
      </rPr>
      <t>Skříňky policové, otevřené</t>
    </r>
    <r>
      <rPr>
        <sz val="7"/>
        <rFont val="Arial"/>
        <family val="2"/>
        <charset val="238"/>
      </rPr>
      <t xml:space="preserve">
š.550 hl.350 v.2000mm
Materiál, dřevotřísková deska laminovaná, tl.18mm, ABS tl.2mm. 
Dno a 5 polic stavitelných budou vyrobený z jednostranného sendviče tl.18 mm –laminátové dřevotřísky šedé barvy dle RAL 7035 s jednostrannou vrstvou homogenního tvrzeného PVC RAL 7035 vykazující dobrou chemickou odolnost, vysokou pevnost, tuhost a tvrdost. Veškeré vnitřní rohy korpusu budou svařeny z důvodu vnitřní vany. Veškeré konstrukční spoje musí být pevně lepené a spojené kolíky, tak aby byla zaručena dlouhodobá pevnost a kvalita produktu, přední hrana PVC.
Rektifikační nožky v.40 mm, záda MDF tl. 3mm.</t>
    </r>
  </si>
  <si>
    <r>
      <rPr>
        <b/>
        <sz val="7"/>
        <rFont val="Arial"/>
        <family val="2"/>
        <charset val="238"/>
      </rPr>
      <t>Skříňky policové, otevřené</t>
    </r>
    <r>
      <rPr>
        <sz val="7"/>
        <rFont val="Arial"/>
        <family val="2"/>
        <charset val="238"/>
      </rPr>
      <t xml:space="preserve">
š.600 hl.350 v.2000mm
Materiál, dřevotřísková deska laminovaná, tl.18mm, ABS tl.2mm. 
Dno a 5 polic stavitelných budou vyrobený z jednostranného sendviče tl.18 mm –laminátové dřevotřísky šedé barvy dle RAL 7035 s jednostrannou vrstvou homogenního tvrzeného PVC RAL 7035 vykazující dobrou chemickou odolnost, vysokou pevnost, tuhost a tvrdost. Veškeré vnitřní rohy korpusu budou svařeny z důvodu vnitřní vany. Veškeré konstrukční spoje musí být pevně lepené a spojené kolíky, tak aby byla zaručena dlouhodobá pevnost a kvalita produktu, přední hrana PVC.
Rektifikační nožky v.40 mm, záda MDF tl. 3mm.</t>
    </r>
  </si>
  <si>
    <r>
      <t xml:space="preserve">Jednodílná bílá magnetická tabule s dvouvrstvým keramickým povrchem pro popis fixem </t>
    </r>
    <r>
      <rPr>
        <sz val="7"/>
        <rFont val="Arial"/>
        <family val="2"/>
        <charset val="238"/>
      </rPr>
      <t xml:space="preserve">
Rozměry tabule v cm: min. 200x120
Doprava a montáž</t>
    </r>
  </si>
  <si>
    <r>
      <rPr>
        <b/>
        <sz val="7"/>
        <rFont val="Arial"/>
        <family val="2"/>
        <charset val="238"/>
      </rPr>
      <t>Sestava skříněk na kolečkách</t>
    </r>
    <r>
      <rPr>
        <sz val="7"/>
        <rFont val="Arial"/>
        <family val="2"/>
        <charset val="238"/>
      </rPr>
      <t xml:space="preserve">
š.1700 hl.600 v.850mm
Materiál, dřevotřísková deska laminovaná, tl.18mm, ABS tl.2mm. 
Pracovní deska postforming, tl.38mm.
</t>
    </r>
    <r>
      <rPr>
        <b/>
        <sz val="7"/>
        <rFont val="Arial"/>
        <family val="2"/>
        <charset val="238"/>
      </rPr>
      <t>Sestava z levé strany:</t>
    </r>
    <r>
      <rPr>
        <sz val="7"/>
        <rFont val="Arial"/>
        <family val="2"/>
        <charset val="238"/>
      </rPr>
      <t xml:space="preserve"> 
</t>
    </r>
    <r>
      <rPr>
        <b/>
        <sz val="7"/>
        <rFont val="Arial"/>
        <family val="2"/>
        <charset val="238"/>
      </rPr>
      <t>1x skříňka</t>
    </r>
    <r>
      <rPr>
        <sz val="7"/>
        <rFont val="Arial"/>
        <family val="2"/>
        <charset val="238"/>
      </rPr>
      <t xml:space="preserve"> š.850mm, 2x dveře, 1x police stavitelná.
</t>
    </r>
    <r>
      <rPr>
        <b/>
        <sz val="7"/>
        <rFont val="Arial"/>
        <family val="2"/>
        <charset val="238"/>
      </rPr>
      <t>1x skříňka šuplíková</t>
    </r>
    <r>
      <rPr>
        <sz val="7"/>
        <rFont val="Arial"/>
        <family val="2"/>
        <charset val="238"/>
      </rPr>
      <t xml:space="preserve">, 3x šuplík, vrchní čelo v.150mm. 
Ve spodní částí demonstračního stolu budou instalované kvalitní kovové ložiskové kolečka s brzdou, pogumované kolečko změkčené 4x.  
Úchytky kovové, NK panty s dotahem, dno šuplíku zpevněné, celovýsuv kuličkový bez dotahu.  </t>
    </r>
  </si>
  <si>
    <r>
      <rPr>
        <b/>
        <sz val="7"/>
        <rFont val="Arial"/>
        <family val="2"/>
        <charset val="238"/>
      </rPr>
      <t>Skříň policová, otevřená</t>
    </r>
    <r>
      <rPr>
        <sz val="7"/>
        <rFont val="Arial"/>
        <family val="2"/>
        <charset val="238"/>
      </rPr>
      <t xml:space="preserve">
š.730 hl.500 v.2000mm
Materiál, dřevotřísková deska laminovaná, tl.18mm, ABS tl.2mm. 
5x police stavitelná. 
Rektifikační nožky v.40 mm, záda MDF tl. 3mm. </t>
    </r>
  </si>
  <si>
    <r>
      <rPr>
        <b/>
        <sz val="7"/>
        <rFont val="Arial"/>
        <family val="2"/>
        <charset val="238"/>
      </rPr>
      <t>Stůl šestihranný</t>
    </r>
    <r>
      <rPr>
        <sz val="7"/>
        <rFont val="Arial"/>
        <family val="2"/>
        <charset val="238"/>
      </rPr>
      <t xml:space="preserve">
š.1220 v.750mm
Vrchní pracovní deska dřevotřísková deska laminovaná, tl.18mm, ABS tl.2mm, tvar pracovní desky, šestihranný.
Konstrukce stolu bude vyrobena z jeklového uzavřeného profilu 30x30x2mm (konstrukce z důvodu tuhosti nesmí být šroubována, ale musí být svařena). Konstrukce bude nastříkána vypalovací barvou v odstínu z RAL vzorkovníku s rektifikací. </t>
    </r>
  </si>
  <si>
    <r>
      <rPr>
        <b/>
        <sz val="7"/>
        <rFont val="Arial"/>
        <family val="2"/>
        <charset val="238"/>
      </rPr>
      <t xml:space="preserve">Skříňka s dřezem, vodovodní baterie </t>
    </r>
    <r>
      <rPr>
        <sz val="7"/>
        <rFont val="Arial"/>
        <family val="2"/>
        <charset val="238"/>
      </rPr>
      <t xml:space="preserve">
š.900 hl.600 v.850mm
Materiál, dřevotřísková deska laminovaná, tl.18mm, ABS tl.2mm. 
Vrchní pracovní deska postforming, tl.38mm, zvýšené čelo na stěně, v.100mm,  1x nerezový dřez, 2x vanička, 2x páková baterie, dopojení na stávající vodu a odpad. 
Spodní část, 2x dvířka.
Úchytky kovové, NK panty s dotahem, rektifikační nožky v.100mm, kryté plastovou lištou. </t>
    </r>
  </si>
  <si>
    <r>
      <rPr>
        <b/>
        <sz val="7"/>
        <rFont val="Arial"/>
        <family val="2"/>
        <charset val="238"/>
      </rPr>
      <t>Vodoinstalace – dřezová skříňka</t>
    </r>
    <r>
      <rPr>
        <sz val="7"/>
        <rFont val="Arial"/>
        <family val="2"/>
        <charset val="238"/>
      </rPr>
      <t xml:space="preserve">
Bude dopojená vodoinstalace a odpady na stavební vývody.</t>
    </r>
  </si>
  <si>
    <r>
      <rPr>
        <b/>
        <sz val="7"/>
        <rFont val="Arial"/>
        <family val="2"/>
        <charset val="238"/>
      </rPr>
      <t>Elektroinstalace, kantor, žákovské stoly, demonstrační stůl, zásuvky nad pracovníma stoly (u stěny)</t>
    </r>
    <r>
      <rPr>
        <sz val="7"/>
        <rFont val="Arial"/>
        <family val="2"/>
        <charset val="238"/>
      </rPr>
      <t xml:space="preserve">
Ze stavebních vývodů bude dopojená kompletní elektroinstalace v nábytku pro kantorský stůl, veškeré žákovské stoly, demonstrační stůl a veškerých zásuvek v zadní části učebny nad pracovní plochou v zádové desce.
Bude dodaná elektrorevize. </t>
    </r>
  </si>
  <si>
    <r>
      <rPr>
        <b/>
        <sz val="7"/>
        <rFont val="Arial"/>
        <family val="2"/>
        <charset val="238"/>
      </rPr>
      <t>Žákovský stůl pro 4 žáky</t>
    </r>
    <r>
      <rPr>
        <sz val="7"/>
        <rFont val="Arial"/>
        <family val="2"/>
        <charset val="238"/>
      </rPr>
      <t xml:space="preserve">
š.1400 hl.1400 v.750mm
Materiál, dřevotřísková deska laminovaná tl.18mm, ABS tl.2mm.
Pracovní deska tl.25mm, korpusy, nohy tl.18 mm. 
Pod pracovní deskou budou instalované 4 skříňky pro PC jednotku, velikost upřesní IT firma která bude dodávat veškerou IT techniku. 
Uprostřed stolu bude zvýšena polička pro 4 monitory, pod poličkou bude dostatečná mezera pro uložení klávesnice, na polici budou instalované držáky na sluchátka pro každého žáka. 
Pod pracovní deskou bude technická skříňka s dvířky pro veškerou kabeláž z podlahy učebny, stůl bude kotvený do podlahy. 
 Rektifikační nožky v.40 mm, NK panty s dotahem.
Na pracovní desce bude instalovaný: celkem 20 ks
Plastový držák na sluchátka s rádiusovým sedlem šíře 40-45mm.
Držák na sluchátka se musí instalovat přes vrtanou díru o průměru 60-70mm a se spodním zajištěním šroubky s metrickým závitem minimálně M4. Výška hrdla o průměru 60-70mm musí byt minimálně 24mm s vnitřními rádiusy. Ve spodní části těla držáku bude otvor o průměru  24-28mm na prohození přívodního kabelu od sluchátek.
Na čelním předním panelu držáku bude konektor pro Jack 3,5mm (pro zapojení sluchátek) a nad ní bude instalovaná zásuvka s koncovkou USB 3.0 pro tok dat s propojovacím kabelem do PC jednotky označena s modrým panelem, označení (pozor nevyhovující je USB jenom pro dobíjení).
Celková výška 280 až 330mm.</t>
    </r>
  </si>
  <si>
    <r>
      <rPr>
        <b/>
        <sz val="7"/>
        <rFont val="Arial"/>
        <family val="2"/>
        <charset val="238"/>
      </rPr>
      <t>2x Elektrické rolety, 1x dálkový ovladač</t>
    </r>
    <r>
      <rPr>
        <sz val="7"/>
        <rFont val="Arial"/>
        <family val="2"/>
        <charset val="238"/>
      </rPr>
      <t xml:space="preserve">
š.1600mm    rozměr je orientační, nutně zaměřit dle aktuálního stavu.
Roleta „BLACKOUT“ na zatemnění učebny bude osazena na sadě plastových vodících lišt s horní plochou tl.15 mm na přikotvení držáků na motor a navíječ. V horní části vodících lišt pod odvíjecím systémem budou rádiusové náběhy minimálně R7 mm, ať nedochází k prodření zatemňovací látky. Vodící lišty(levá i pravá) musí mít hloubku drážky  100-110 mm a šíři drážky 18-22mm(celková šíře lišty 125-135mm a hloubka 42-46mm ),aby se do drážky mohla zasunout spodní hliníková  lišta se zátěží o hloubce 16-18mm.Tloušťka lišty je požadována z důvodu, ať při zatažení rolety do spodní úvrati nedojte k prolomení této lišty. Při stažení rolety jsou tyto spodní zátěžové vodící lišty v blízkosti žáků a je nutné, aby nedocházelo k poškození prolomením. Tato lišta musí mít také vyšší váhu , uměrnou šířce a délce(vždy na odborném zvážení výrobce, zátěž se provádí kovem nebo těžkým plastem),aby  roleta ve stavu zataženém byla schopna odolávat  průvanu apod. a aby se nevysmekla z vodítek. Spodní vodící lišty musí mít dorazové zarážky. Na horní části rolet nad  držákem navíječe a motoru bude krycí plastové pouzdro š 125-135mm.Roleta musí být spouštěna dálkovým ovladačem a textilie rolety musí odolávat UV záření s odrazem. Stavební připravenost, elektro vývody na stěně k elektrickým roletám, nábytkářská firma zajistí zapojení rolet do provozu, seřízení na dálkový ovladač. </t>
    </r>
  </si>
  <si>
    <r>
      <rPr>
        <b/>
        <sz val="7"/>
        <rFont val="Arial"/>
        <family val="2"/>
        <charset val="238"/>
      </rPr>
      <t>Kantorský stůl se skříňkou pro elektroinstalaci</t>
    </r>
    <r>
      <rPr>
        <sz val="7"/>
        <rFont val="Arial"/>
        <family val="2"/>
        <charset val="238"/>
      </rPr>
      <t xml:space="preserve">
š.1900 hl.2000 v.750mm  hl. pracovních ploch 600mm
Materiál, dřevotřísková deska laminovaná tl.18mm, ABS tl.2mm.
Pracovní deska rohová do L, tl.25mm, korpusy, nohy tl.18 mm. 
Na stole jsou umístěny 2 ks kabelových průchodek. 
Na pravé straně stolu je instalovaná technická skříňka s dvířky pro veškerou elektroinstalaci učebny, bez bočnice, skříňka š.200mm.
Zádová deska s vrchním přesahem přes pracovní plochu v.50mm, deska bude instalovaná ze dvou stran, od okna a ze strany směrem do třídy. 
Na levě straně bude kontejner, specifikace viz. níže. 
Úchytky kovové, rektifikační nožky v.40 mm, záda MDF tl. 3mm, NK panty vyšší třídy a kvality s dotahem. 
Na pracovní desce kantora bude instalovaný: celkem 1 kus
Plastový držák na sluchátka s rádiusovým sedlem šíře 40-45mm.
Držák na sluchátka se musí instalovat přes vrtanou díru o průměru 60-70mm a se spodním zajištěním šroubky s metrickým závitem minimálně M4. Výška hrdla o průměru 60-70mm musí byt minimálně 24mm s vnitřními rádiusy. Ve spodní části těla držáku bude otvor o průměru  24-28mm na prohození přívodního kabelu od sluchátek.
Na čelním předním panelu držáku bude konektor pro Jack 3,5mm (pro zapojení sluchátek) a nad ní bude instalovaná zásuvka s koncovkou USB 3.0 pro tok dat s propojovacím kabelem do PC jednotky označena s modrým panelem, označení (pozor nevyhovující je USB jenom pro dobíjení).
Celková výška 280 až 330mm.Držák na sluchátka se musí instalovat přes vrtanou díru o průměru 60-70mm a se spodním zajištěním šroubky s metrickým závitem minimálně M4. Výška hrdla o průměru 60-70mm musí byt minimálně 24mm s vnitřními rádiusy. Ve spodní části těla držáku bude otvor o průměru  24-28mm na prohození přívodního kabelu od sluchátek.
Na čelním předním panelu držáku bude konektor pro Jack 3,5mm (pro zapojení sluchátek) a nad ní bude instalovaná zásuvka s překlopným víčkem s koncovkou USB 3.0 pro tok dat s propojovacím kabelem do PC jednotky označena s modrým panelem, označení (pozor nevyhovující je USB jenom pro dobíjení).
Celková výška 280 až 330mm.</t>
    </r>
  </si>
  <si>
    <r>
      <rPr>
        <b/>
        <sz val="7"/>
        <rFont val="Arial"/>
        <family val="2"/>
        <charset val="238"/>
      </rPr>
      <t>Žákovský stůl 2 místný, šuplík, PVC krabičk</t>
    </r>
    <r>
      <rPr>
        <sz val="7"/>
        <rFont val="Arial"/>
        <family val="2"/>
        <charset val="238"/>
      </rPr>
      <t>a   
š.1400 hl.600 v.750mm
Materiál, dřevotřísková deska laminovaná, ABS tl.2mm.
Pracovní deska, tl. 25mm, korpusy, nohy, zádová deska, šuplík tl. 18mm. 
Na pracovní ploše v zadní části stolu bude instalovaná 1x plochá plastová průchodka pro vyvedení napájecího adaptéru z technického tunelu na pracovní plochu stolu a v případě požadavku i datové kabeláže (UTP kabelu). Velikost vnitřního otvoru bude na volné protažení požadované kabeláže. Otvor nesmí být velký, aby se zabránilo prohozů odpadků do technického tunelu. Vnitřní hrany otvoru budou s rádiusy, aby se zamezilo předření kabeláže častým vysouváním z technického tunelu. Kotvení průchodky bude 2 ks šroubků M4 do matic M4 integrovaných do pracovní desky stolu. Plochá plastová průchodka bude ze tři stran zkosená. Plochá plastová průchodka bude v barvě černé. Velikost š.65-75mm, hl. 40-50mm, v.4-6mm.
Nohy s rektifikační černou patkou s kotvením do podlahy učebny, 1x šuplík pro uložení notebooku, elektrický zámek pro otevření od kantorského místa. Pod pracovní deskou bude instalovaný dřevěný tunel pro veškerou elektroinstalaci, v tunelu bude uložené napájecí trafo, koncovka Jack bude vyvedená přes plastovou průchodku na pracovní plochu před každého žáka, plastová průchodka musí zamezit zpětnému vhození do technického tunelu. Zádová deska bude instalovaná s vrchním přesahem přes pracovní desku +50mm, deska bude od podlahy učebny. 
Na pracovní desce (celkem 6x) bude instalované 1x celoplastové zamykací pouzdro s lemem, musí být vyrobeno  z homogenního tvrdého PVC tl.8mm a 3 mm ve světle šedé  RAL 7035, vykazujícího dobrou vodě odolnost, vysokou pevnost, tuhost a tvrdost. Pouzdro musí být bezespárově svařeno, aby zabránilo průnikům vody a kapalin. Na delší straně bude integrovaný kartáček, pro případ zavření kabeláže. Celé pouzdro musí být voděodolné do výšky vodního sloupce 8mm. Pouzdro musí mít výklopná dvířka a po otevření musí fixováno proti samovolnému zavření. 
Vnitřní vybavení pouzdra: 2x 230V s klapkou a krytím v IP 44, 1x panel AC-DC, 1x RJ45.
Dno šuplíku MDF, celovýsuv kuličkový bez dotahu.</t>
    </r>
  </si>
  <si>
    <r>
      <rPr>
        <b/>
        <sz val="7"/>
        <rFont val="Arial"/>
        <family val="2"/>
        <charset val="238"/>
      </rPr>
      <t xml:space="preserve">Žákovský stůl 2 místný, šuplík, PVC krabička </t>
    </r>
    <r>
      <rPr>
        <sz val="7"/>
        <rFont val="Arial"/>
        <family val="2"/>
        <charset val="238"/>
      </rPr>
      <t xml:space="preserve">
š.1400 hl.600 v.750mm
Materiál, dřevotřísková deska laminovaná, ABS tl.2mm.
Pracovní deska, tl. 25mm, korpusy, nohy, zádová deska, šuplík tl. 18mm. 
Na pracovní ploše v zadní části stolu bude instalovaná 1x plochá plastová průchodka pro vyvedení napájecího adaptéru z technického tunelu na pracovní plochu stolu a v případě požadavku i datové kabeláže (UTP kabelu). Velikost vnitřního otvoru bude na volné protažení požadované kabeláže. Otvor nesmí být velký, aby se zabránilo prohozů odpadků do technického tunelu. Vnitřní hrany otvoru budou s rádiusy, aby se zamezilo předření kabeláže častým vysouváním z technického tunelu. Kotvení průchodky bude 2 ks šroubků M4 do matic M4 integrovaných do pracovní desky stolu. Plochá plastová průchodka bude ze tři stran zkosená. Plochá plastová průchodka bude v barvě černé. Velikost š.65-75mm, hl. 40-50mm, v.4-6mm.
Nohy s rektifikační černou patkou s kotvením do podlahy učebny, 1x šuplík pro uložení notebooku, elektrický zámek pro otevření od kantorského místa. Pod pracovní deskou bude instalovaný dřevěný tunel pro veškerou elektroinstalaci, v tunelu bude uložené napájecí trafo, koncovka Jack bude vyvedená přes plastovou průchodku na pracovní plochu před každého žáka, plastová průchodka musí zamezit zpětnému vhození do technického tunelu. Zádová deska bude instalovaná s vrchním přesahem přes pracovní desku +50mm, deska bude od podlahy učebny. 
Na pracovní desce (celkem 4x) bude instalované 2x celoplastové zamykací pouzdro s lemem, musí být vyrobeno  z homogenního tvrdého PVC tl.8mm a 3 mm ve světle šedé  RAL 7035, vykazujícího dobrou vodě odolnost, vysokou pevnost, tuhost a tvrdost. Pouzdro musí být bezespárově svařeno, aby zabránilo průnikům vody a kapalin. Na delší straně bude integrovaný kartáček, pro případ zavření kabeláže. Celé pouzdro musí být voděodolné do výšky vodního sloupce 8mm. Pouzdro musí mít výklopná dvířka a po otevření musí fixováno proti samovolnému zavření. 
Vnitřní vybavení pouzdra: 2x 230V s klapkou a krytím v IP 44, 1x panel AC-DC, 1x RJ45.
Dno šuplíku MDF, celovýsuv kuličkový bez dotahu.</t>
    </r>
  </si>
  <si>
    <r>
      <rPr>
        <b/>
        <sz val="7"/>
        <rFont val="Arial"/>
        <family val="2"/>
        <charset val="238"/>
      </rPr>
      <t xml:space="preserve">Žákovský stůl 2 místný, šuplík  </t>
    </r>
    <r>
      <rPr>
        <sz val="7"/>
        <rFont val="Arial"/>
        <family val="2"/>
        <charset val="238"/>
      </rPr>
      <t xml:space="preserve">
š.700 hl.600 v.750mm
Materiál, dřevotřísková deska laminovaná, ABS tl.2mm.
Pracovní deska, tl. 25mm, šuplík tl. 18mm. 
Konstrukce stolu bude vyrobena ze svařeného uzavřeného čtvercového profilu 30x30x2mm (konstrukce z důvodu tuhosti nesmí být šroubována, ale musí být svařena). Konstrukce bude nastříkána vypalovací barvou v odstínu z RAL vzorkovníku. Ze zadní strany od žáka nebude žádný zpevňovací profil, žák v přední řadě má možnost se otočit a spolupracovat se žákem za sebou. Kotvení konstrukce do podlahy. 
1x šuplík pro uložení notebooku, elektrický zámek pro otevření od kantorského místa. 
Dno šuplíku MDF, celovýsuv kuličkový bez dotahu.</t>
    </r>
  </si>
  <si>
    <r>
      <rPr>
        <b/>
        <sz val="7"/>
        <rFont val="Arial"/>
        <family val="2"/>
        <charset val="238"/>
      </rPr>
      <t xml:space="preserve">Žákovský stůl 2 místný, šuplík </t>
    </r>
    <r>
      <rPr>
        <sz val="7"/>
        <rFont val="Arial"/>
        <family val="2"/>
        <charset val="238"/>
      </rPr>
      <t xml:space="preserve">
š.700 hl.600 v.750mm
Materiál, dřevotřísková deska laminovaná, ABS tl.2mm.
Pracovní deska, tl. 25Mm.
Konstrukce stolu bude vyrobena ze svařeného uzavřeného čtvercového profilu 30x30x2mm (konstrukce z důvodu tuhosti nesmí být šroubována, ale musí být svařena). Konstrukce bude nastříkána vypalovací barvou v odstínu z RAL vzorkovníku. Ze zadní strany od žáka nebude žádný zpevňovací profil, žák v přední řadě má možnost se otočit a spolupracovat se žákem z</t>
    </r>
    <r>
      <rPr>
        <b/>
        <sz val="7"/>
        <rFont val="Arial"/>
        <family val="2"/>
        <charset val="238"/>
      </rPr>
      <t xml:space="preserve">a sebou. Kotvení konstrukce do podlahy. </t>
    </r>
  </si>
  <si>
    <r>
      <rPr>
        <b/>
        <sz val="7"/>
        <rFont val="Arial"/>
        <family val="2"/>
        <charset val="238"/>
      </rPr>
      <t>Žákovská sestava spodní, 2x keramická výlevka, PVC krabička 4x 230V, kompakt</t>
    </r>
    <r>
      <rPr>
        <sz val="7"/>
        <rFont val="Arial"/>
        <family val="2"/>
        <charset val="238"/>
      </rPr>
      <t xml:space="preserve">
bm. 4,77m hl.600 v.850mm
Materiál, dřevotřísková deska laminovaná, ABS tl.2mm, tl.18mm.
Laboratorní pracovní deska stolu s chemicky odolnými vlastnostmi musí mít minimální tloušťku 20mm. Barva nabízeného materiálu pracovní desky musí být 100% probarvená v dekoru šedá RAL 7035(to znamená, že dekor povrchu desky a jádro odolné desky musí být shodné ve světle šedé dle RAL 7035). Pracovní deska musí mít sražené hrany ( fazetka 1,5x1,5mm na horní , spodní, bočních a svislých hranách). Pracovní deska s použitím na laboratorním školním nábytku musí splňovat vysokou chemickou odolnost , 100% voděodolnost a musí být odolná vůči působení organických rozpouštědel, anorganických kyselin, zásad, amoniaku a peroxidu vodíku. Doba expozice všech chemických látek na testovanou desku musí být minimálně 2 hodiny. Pracovní deska musí být testována těmito chemickými látkami: toluen, aceton, n-heptan, kyselina sírová(96%), kyselina chlorovodíková(35%), kyselina fluorovodíková(40%), kyselina o-fosforečná(85%), kyselina dusičná(65%), kyselina octová(99,8), hydroxid sodný(30%), amoniak(24%) a peroxid vodíku(30%). Nabízená pracovní deska musí odolávat výše uvedeným chemickým látkám a nesmí na povrchu materiálu po jejich použití způsobit žádné poškození. 
</t>
    </r>
    <r>
      <rPr>
        <b/>
        <sz val="7"/>
        <rFont val="Arial"/>
        <family val="2"/>
        <charset val="238"/>
      </rPr>
      <t>Sestava z pravé strany od okna:</t>
    </r>
    <r>
      <rPr>
        <sz val="7"/>
        <rFont val="Arial"/>
        <family val="2"/>
        <charset val="238"/>
      </rPr>
      <t xml:space="preserve">
</t>
    </r>
    <r>
      <rPr>
        <b/>
        <sz val="7"/>
        <rFont val="Arial"/>
        <family val="2"/>
        <charset val="238"/>
      </rPr>
      <t>1x skříňka pod výlevkou</t>
    </r>
    <r>
      <rPr>
        <sz val="7"/>
        <rFont val="Arial"/>
        <family val="2"/>
        <charset val="238"/>
      </rPr>
      <t xml:space="preserve">, š.970mm, 2x dveře, bez police, technický prostor pro odpad a vodu.
Pod pracovní deskou bude osazena 1x keramická výlevka šedé barvy s chemickou odolností-doložení technickým listem. Vnější rozměr výlevky je 445x445x265mm, vnitřní rozměr výlevky je 383x383x250mm. Výlevka bude bez přepadu, dřez bude odsazený s vrchní hranou vrchní desky.
Pod dřezem bude rektifikační hliníková konstrukce s patkami která je vyrobená z homogenního tvrdého PVC tl.15mm odstín šedá RAL 7035.
Na pracovní ploše u keramické výlevky bude osázená 1x vodovodní baterie páková. (dopojení na stavební vývody, voda + odpad). 
</t>
    </r>
    <r>
      <rPr>
        <b/>
        <sz val="7"/>
        <rFont val="Arial"/>
        <family val="2"/>
        <charset val="238"/>
      </rPr>
      <t>1x skříňka šuplíková</t>
    </r>
    <r>
      <rPr>
        <sz val="7"/>
        <rFont val="Arial"/>
        <family val="2"/>
        <charset val="238"/>
      </rPr>
      <t xml:space="preserve">, š.850mm, 3x šuplík, vrchní čelo v.150mm. Šuplíky pro uložení budou vyrobený z jednostranného sendviče tl.18 mm –laminátové dřevotřísky šedé barvy dle RAL 7035 s jednostrannou vrstvou homogenního tvrzeného PVC RAL 7035 vykazující dobrou chemickou odolnost, vysokou pevnost, tuhost a tvrdost. Veškeré vnitřní rohy korpusu budou svařeny z důvodu vnitřní vany. Veškeré konstrukční spoje musí být pevně lepené a spojené kolíky, tak aby byla zaručena dlouhodobá pevnost a kvalita produktu.
Dno šuplíku bude s jednostrannou vrstvou homogenního tvrzeného PVC RAL 7035 vykazující dobrou chemickou odolnost, vysokou pevnost, tuhost a tvrdost.
</t>
    </r>
    <r>
      <rPr>
        <b/>
        <sz val="7"/>
        <rFont val="Arial"/>
        <family val="2"/>
        <charset val="238"/>
      </rPr>
      <t>1x skříňka</t>
    </r>
    <r>
      <rPr>
        <sz val="7"/>
        <rFont val="Arial"/>
        <family val="2"/>
        <charset val="238"/>
      </rPr>
      <t xml:space="preserve">, š.1200mm, 2x dveře, bez police, technický prostor pro odpad a vodu.
Pod pracovní deskou bude osazena 1x keramická výlevka šedé barvy s chemickou odolností-doložení technickým listem. Vnější rozměr výlevky je 445x445x265mm, vnitřní rozměr výlevky je 383x383x250mm. Výlevka bude bez přepadu, dřez bude odsazený s vrchní hranou vrchní desky.
Pod dřezem bude rektifikační hliníková konstrukce s patkami která je vyrobená z homogenního tvrdého PVC tl.15mm odstín šedá RAL 7035.
Na pracovní ploše u keramické výlevky bude osázená 1x vodovodní baterie páková. (dopojení na stavební vývody, voda + odpad). 
</t>
    </r>
    <r>
      <rPr>
        <b/>
        <sz val="7"/>
        <rFont val="Arial"/>
        <family val="2"/>
        <charset val="238"/>
      </rPr>
      <t>2x skříňka šuplíková</t>
    </r>
    <r>
      <rPr>
        <sz val="7"/>
        <rFont val="Arial"/>
        <family val="2"/>
        <charset val="238"/>
      </rPr>
      <t xml:space="preserve">, š.700mm, 3x šuplík, vrchní čelo v.150mm. Šuplíky pro uložení budou vyrobený z jednostranného sendviče tl.18 mm –laminátové dřevotřísky šedé barvy dle RAL 7035 s jednostrannou vrstvou homogenního tvrzeného PVC RAL 7035 vykazující dobrou chemickou odolnost, vysokou pevnost, tuhost a tvrdost. Veškeré vnitřní rohy korpusu budou svařeny z důvodu vnitřní vany. Veškeré konstrukční spoje musí být pevně lepené a spojené kolíky, tak aby byla zaručena dlouhodobá pevnost a kvalita produktu.
Dno šuplíku bude s jednostrannou vrstvou homogenního tvrzeného PVC RAL 7035 vykazující dobrou chemickou odolnost, vysokou pevnost, tuhost a tvrdost.
Na pracovní ploše nad sestavou šuplíkových skříněk bude instalované plastové médiové pouzdro.
1x Celoplastové zamykací pouzdro s lemem, musí být vyrobeno  z homogenního tvrdého PVC tl.8mm a 3 mm ve světle šedé  RAL 7035, vykazujícího dobrou vodě odolnost, vysokou pevnost, tuhost a tvrdost. Pouzdro musí být bezespárově svařeno, aby zabránilo průnikům vody a kapalin. Na delší straně bude integrovaný kartáček, pro případ zavření kabeláže. Celé pouzdro musí být voděodolné do výšky vodního sloupce 8 mm. Pouzdro musí mít výklopná dvířka se zámkem na sjednocený klíč. Po otevření musí fixováno proti samovolnému zavření. 
Vnitřní vybavení pouzdra: 4x 230V s klapkou a krytím v IP 44. 
Zádová deska dřevotřísková laminovaná, ABS tl.2mm, tl.18mm, v.500mm, mezi pracovní deskou a zádovou deskou bude těsnící lišta proti vodě. 
Úchytky kovové, NK panty s dotahem, celovýsuv kuličkový bez dotahu, rektifikační nožky v.100mm kryté plastovou lištou. </t>
    </r>
  </si>
  <si>
    <t>Jazyková učebna a kabinet</t>
  </si>
  <si>
    <t>Fyzika a kabinet</t>
  </si>
  <si>
    <t>CENA CELKEM</t>
  </si>
  <si>
    <t>UCHAZEČ VYPLNÍ POUZE ŽLUTÁ POLÍČKA !!!</t>
  </si>
  <si>
    <t>Multimediální učebna - Nábytek</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</si>
  <si>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</si>
  <si>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Poznámka</t>
  </si>
  <si>
    <t xml:space="preserve">
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</si>
</sst>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č_-;\-* #,##0.00\ _K_č_-;_-* &quot;-&quot;??\ _K_č_-;_-@_-"/>
  </numFmts>
  <fonts count="15" x14ac:knownFonts="1">
    <font>
      <sz val="11"/>
      <color theme="1"/>
      <name val="Calibri"/>
      <family val="2"/>
      <charset val="238"/>
      <scheme val="minor"/>
    </font>
    <font>
      <sz val="10"/>
      <name val="Arial"/>
      <family val="2"/>
      <charset val="238"/>
    </font>
    <font>
      <b/>
      <sz val="8"/>
      <color indexed="9"/>
      <name val="Arial"/>
      <family val="2"/>
      <charset val="238"/>
    </font>
    <font>
      <b/>
      <sz val="18"/>
      <color theme="1"/>
      <name val="Calibri"/>
      <family val="2"/>
      <charset val="238"/>
      <scheme val="minor"/>
    </font>
    <font>
      <b/>
      <sz val="8"/>
      <color theme="0"/>
      <name val="Arial"/>
      <family val="2"/>
      <charset val="238"/>
    </font>
    <font>
      <sz val="11"/>
      <color theme="1"/>
      <name val="Calibri"/>
      <family val="2"/>
      <charset val="238"/>
      <scheme val="minor"/>
    </font>
    <font>
      <b/>
      <sz val="14"/>
      <color theme="9"/>
      <name val="Arial"/>
      <family val="2"/>
      <charset val="238"/>
    </font>
    <font>
      <sz val="8"/>
      <name val="Arial"/>
      <family val="2"/>
      <charset val="238"/>
    </font>
    <font>
      <b/>
      <sz val="8"/>
      <name val="Arial"/>
      <family val="2"/>
      <charset val="238"/>
    </font>
    <font>
      <b/>
      <sz val="9"/>
      <color theme="0"/>
      <name val="Arial"/>
      <family val="2"/>
      <charset val="238"/>
    </font>
    <font>
      <b/>
      <sz val="9"/>
      <color indexed="9"/>
      <name val="Arial"/>
      <family val="2"/>
      <charset val="238"/>
    </font>
    <font>
      <sz val="7"/>
      <name val="Arial"/>
      <family val="2"/>
      <charset val="238"/>
    </font>
    <font>
      <b/>
      <sz val="7"/>
      <name val="Arial"/>
      <family val="2"/>
      <charset val="238"/>
    </font>
    <font>
      <sz val="10"/>
      <color theme="1"/>
      <name val="Calibri"/>
      <family val="2"/>
      <charset val="238"/>
      <scheme val="minor"/>
    </font>
    <font>
      <sz val="7"/>
      <color theme="1"/>
      <name val="Arial"/>
      <family val="2"/>
      <charset val="238"/>
    </font>
  </fonts>
  <fills count="10">
    <fill>
      <patternFill patternType="none"/>
    </fill>
    <fill>
      <patternFill patternType="gray125"/>
    </fill>
    <fill>
      <patternFill patternType="solid">
        <fgColor theme="1"/>
        <bgColor indexed="64"/>
      </patternFill>
    </fill>
    <fill>
      <patternFill patternType="solid">
        <fgColor theme="0"/>
        <bgColor indexed="31"/>
      </patternFill>
    </fill>
    <fill>
      <patternFill patternType="solid">
        <fgColor theme="0"/>
        <bgColor indexed="64"/>
      </patternFill>
    </fill>
    <fill>
      <patternFill patternType="solid">
        <fgColor theme="9"/>
        <bgColor indexed="64"/>
      </patternFill>
    </fill>
    <fill>
      <patternFill patternType="solid">
        <fgColor theme="1" tint="4.9989318521683403E-2"/>
        <bgColor indexed="31"/>
      </patternFill>
    </fill>
    <fill>
      <patternFill patternType="solid">
        <fgColor rgb="FFFFFF00"/>
        <bgColor indexed="64"/>
      </patternFill>
    </fill>
    <fill>
      <patternFill patternType="solid">
        <fgColor rgb="FFFFFF00"/>
        <bgColor indexed="31"/>
      </patternFill>
    </fill>
    <fill>
      <patternFill patternType="solid">
        <fgColor theme="4"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8"/>
      </top>
      <bottom style="thin">
        <color indexed="64"/>
      </bottom>
      <diagonal/>
    </border>
    <border>
      <left/>
      <right/>
      <top style="thin">
        <color indexed="64"/>
      </top>
      <bottom/>
      <diagonal/>
    </border>
  </borders>
  <cellStyleXfs count="4">
    <xf numFmtId="0" fontId="0" fillId="0" borderId="0"/>
    <xf numFmtId="0" fontId="1" fillId="0" borderId="0"/>
    <xf numFmtId="0" fontId="1" fillId="0" borderId="0"/>
    <xf numFmtId="164" fontId="5" fillId="0" borderId="0" applyFont="0" applyFill="0" applyBorder="0" applyAlignment="0" applyProtection="0"/>
  </cellStyleXfs>
  <cellXfs count="74">
    <xf numFmtId="0" fontId="0" fillId="0" borderId="0" xfId="0"/>
    <xf numFmtId="0" fontId="3" fillId="0" borderId="0" xfId="0" applyFont="1"/>
    <xf numFmtId="0" fontId="0" fillId="0" borderId="0" xfId="0" applyAlignment="1">
      <alignment horizontal="center"/>
    </xf>
    <xf numFmtId="3" fontId="7" fillId="0" borderId="1" xfId="1" applyNumberFormat="1" applyFont="1" applyBorder="1" applyAlignment="1">
      <alignment horizontal="center" vertical="center" wrapText="1"/>
    </xf>
    <xf numFmtId="3" fontId="7" fillId="0" borderId="2" xfId="1" applyNumberFormat="1" applyFont="1" applyBorder="1" applyAlignment="1">
      <alignment horizontal="center" vertical="center" wrapText="1"/>
    </xf>
    <xf numFmtId="3" fontId="7" fillId="0" borderId="6" xfId="1" applyNumberFormat="1" applyFont="1" applyBorder="1" applyAlignment="1">
      <alignment horizontal="center" vertical="center" wrapText="1"/>
    </xf>
    <xf numFmtId="0" fontId="4" fillId="5" borderId="9" xfId="0" applyFont="1" applyFill="1" applyBorder="1" applyAlignment="1">
      <alignment vertical="center"/>
    </xf>
    <xf numFmtId="0" fontId="4" fillId="5" borderId="9" xfId="0" applyFont="1" applyFill="1" applyBorder="1" applyAlignment="1">
      <alignment vertical="center" wrapText="1"/>
    </xf>
    <xf numFmtId="3" fontId="2" fillId="5" borderId="19" xfId="1" applyNumberFormat="1" applyFont="1" applyFill="1" applyBorder="1" applyAlignment="1">
      <alignment vertical="center" wrapText="1"/>
    </xf>
    <xf numFmtId="3" fontId="2" fillId="5" borderId="20" xfId="1" applyNumberFormat="1" applyFont="1" applyFill="1" applyBorder="1" applyAlignment="1">
      <alignment horizontal="center" vertical="center" wrapText="1"/>
    </xf>
    <xf numFmtId="3" fontId="2" fillId="5" borderId="19" xfId="1" applyNumberFormat="1" applyFont="1" applyFill="1" applyBorder="1" applyAlignment="1">
      <alignment horizontal="center" vertical="center" wrapText="1"/>
    </xf>
    <xf numFmtId="3" fontId="2" fillId="5" borderId="21" xfId="1" applyNumberFormat="1" applyFont="1" applyFill="1" applyBorder="1" applyAlignment="1">
      <alignment horizontal="center" vertical="center" wrapText="1"/>
    </xf>
    <xf numFmtId="3" fontId="7" fillId="0" borderId="12" xfId="1" applyNumberFormat="1" applyFont="1" applyBorder="1" applyAlignment="1">
      <alignment horizontal="center" vertical="center" wrapText="1"/>
    </xf>
    <xf numFmtId="0" fontId="7" fillId="3" borderId="7"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14" xfId="2" applyFont="1" applyFill="1" applyBorder="1" applyAlignment="1">
      <alignment horizontal="center" vertical="center"/>
    </xf>
    <xf numFmtId="3" fontId="7" fillId="0" borderId="8" xfId="1" applyNumberFormat="1" applyFont="1" applyBorder="1" applyAlignment="1">
      <alignment horizontal="center" vertical="center" wrapText="1"/>
    </xf>
    <xf numFmtId="0" fontId="7" fillId="3" borderId="13" xfId="2" applyFont="1" applyFill="1" applyBorder="1" applyAlignment="1">
      <alignment horizontal="center" vertical="center"/>
    </xf>
    <xf numFmtId="0" fontId="7" fillId="4" borderId="14" xfId="2" applyFont="1" applyFill="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7" fillId="3" borderId="1" xfId="2" applyFont="1" applyFill="1" applyBorder="1" applyAlignment="1">
      <alignment horizontal="center" vertical="center"/>
    </xf>
    <xf numFmtId="0" fontId="9" fillId="5" borderId="9" xfId="0" applyFont="1" applyFill="1" applyBorder="1" applyAlignment="1">
      <alignment vertical="center"/>
    </xf>
    <xf numFmtId="3" fontId="10" fillId="5" borderId="19" xfId="1" applyNumberFormat="1" applyFont="1" applyFill="1" applyBorder="1" applyAlignment="1">
      <alignment vertical="center" wrapText="1"/>
    </xf>
    <xf numFmtId="3" fontId="10" fillId="5" borderId="20" xfId="1" applyNumberFormat="1" applyFont="1" applyFill="1" applyBorder="1" applyAlignment="1">
      <alignment horizontal="center" vertical="center" wrapText="1"/>
    </xf>
    <xf numFmtId="3" fontId="10" fillId="5" borderId="19" xfId="1" applyNumberFormat="1" applyFont="1" applyFill="1" applyBorder="1" applyAlignment="1">
      <alignment horizontal="center" vertical="center" wrapText="1"/>
    </xf>
    <xf numFmtId="0" fontId="7" fillId="0" borderId="12" xfId="2" applyFont="1" applyBorder="1" applyAlignment="1">
      <alignment horizontal="center" vertical="center"/>
    </xf>
    <xf numFmtId="0" fontId="7" fillId="0" borderId="1" xfId="2" applyFont="1" applyBorder="1" applyAlignment="1">
      <alignment horizontal="center" vertical="center"/>
    </xf>
    <xf numFmtId="0" fontId="7" fillId="3" borderId="12" xfId="2" applyFont="1" applyFill="1" applyBorder="1" applyAlignment="1">
      <alignment horizontal="center" vertical="center"/>
    </xf>
    <xf numFmtId="0" fontId="7" fillId="0" borderId="1" xfId="2" applyFont="1" applyFill="1" applyBorder="1" applyAlignment="1">
      <alignment horizontal="center" vertical="center"/>
    </xf>
    <xf numFmtId="3" fontId="7" fillId="0" borderId="1" xfId="1" applyNumberFormat="1" applyFont="1" applyFill="1" applyBorder="1" applyAlignment="1">
      <alignment horizontal="center" vertical="center" wrapText="1"/>
    </xf>
    <xf numFmtId="0" fontId="11" fillId="3" borderId="7" xfId="2" applyFont="1" applyFill="1" applyBorder="1" applyAlignment="1">
      <alignment vertical="center" wrapText="1"/>
    </xf>
    <xf numFmtId="0" fontId="11" fillId="0" borderId="1" xfId="2" applyFont="1" applyBorder="1" applyAlignment="1">
      <alignment vertical="center" wrapText="1"/>
    </xf>
    <xf numFmtId="0" fontId="11" fillId="3" borderId="12" xfId="2" applyFont="1" applyFill="1" applyBorder="1" applyAlignment="1">
      <alignment vertical="center" wrapText="1"/>
    </xf>
    <xf numFmtId="0" fontId="11" fillId="3" borderId="1" xfId="2" applyFont="1" applyFill="1" applyBorder="1" applyAlignment="1">
      <alignment vertical="center" wrapText="1"/>
    </xf>
    <xf numFmtId="0" fontId="11" fillId="0" borderId="1" xfId="2" applyFont="1" applyFill="1" applyBorder="1" applyAlignment="1">
      <alignment vertical="center" wrapText="1"/>
    </xf>
    <xf numFmtId="0" fontId="11" fillId="0" borderId="12" xfId="2" applyFont="1" applyBorder="1" applyAlignment="1">
      <alignment vertical="center" wrapText="1"/>
    </xf>
    <xf numFmtId="0" fontId="11" fillId="0" borderId="1" xfId="2" applyFont="1" applyBorder="1" applyAlignment="1">
      <alignment wrapText="1"/>
    </xf>
    <xf numFmtId="0" fontId="11" fillId="3" borderId="3" xfId="2" applyFont="1" applyFill="1" applyBorder="1" applyAlignment="1">
      <alignment vertical="center" wrapText="1"/>
    </xf>
    <xf numFmtId="0" fontId="12" fillId="0" borderId="12" xfId="1" applyFont="1" applyBorder="1" applyAlignment="1">
      <alignment vertical="center" wrapText="1"/>
    </xf>
    <xf numFmtId="3" fontId="10" fillId="5" borderId="22" xfId="1" applyNumberFormat="1" applyFont="1" applyFill="1" applyBorder="1" applyAlignment="1">
      <alignment horizontal="center" vertical="center" wrapText="1"/>
    </xf>
    <xf numFmtId="0" fontId="7" fillId="0" borderId="3" xfId="2" applyFont="1" applyFill="1" applyBorder="1" applyAlignment="1">
      <alignment horizontal="center" vertical="center"/>
    </xf>
    <xf numFmtId="0" fontId="11" fillId="0" borderId="3" xfId="2" applyFont="1" applyFill="1" applyBorder="1" applyAlignment="1">
      <alignment vertical="center" wrapText="1"/>
    </xf>
    <xf numFmtId="0" fontId="7" fillId="0" borderId="4" xfId="2" applyFont="1" applyFill="1" applyBorder="1" applyAlignment="1">
      <alignment horizontal="center" vertical="center"/>
    </xf>
    <xf numFmtId="0" fontId="7" fillId="0" borderId="5" xfId="2" applyFont="1" applyFill="1" applyBorder="1" applyAlignment="1">
      <alignment horizontal="center" vertical="center"/>
    </xf>
    <xf numFmtId="0" fontId="7" fillId="0" borderId="12" xfId="2" applyFont="1" applyFill="1" applyBorder="1" applyAlignment="1">
      <alignment horizontal="center" vertical="center"/>
    </xf>
    <xf numFmtId="4" fontId="7"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4" fontId="7" fillId="0" borderId="12" xfId="1" applyNumberFormat="1" applyFont="1" applyBorder="1" applyAlignment="1">
      <alignment horizontal="center" vertical="center" wrapText="1"/>
    </xf>
    <xf numFmtId="4" fontId="8" fillId="0" borderId="12" xfId="1" applyNumberFormat="1" applyFont="1" applyBorder="1" applyAlignment="1">
      <alignment horizontal="center" vertical="center" wrapText="1"/>
    </xf>
    <xf numFmtId="4" fontId="7" fillId="8" borderId="3" xfId="2" applyNumberFormat="1" applyFont="1" applyFill="1" applyBorder="1" applyAlignment="1">
      <alignment vertical="center"/>
    </xf>
    <xf numFmtId="4" fontId="7" fillId="0" borderId="5" xfId="1" applyNumberFormat="1" applyFont="1" applyBorder="1" applyAlignment="1">
      <alignment horizontal="center" vertical="center" wrapText="1"/>
    </xf>
    <xf numFmtId="4" fontId="8" fillId="0" borderId="5" xfId="1" applyNumberFormat="1" applyFont="1" applyBorder="1" applyAlignment="1">
      <alignment horizontal="center" vertical="center" wrapText="1"/>
    </xf>
    <xf numFmtId="4" fontId="7" fillId="7" borderId="3" xfId="2" applyNumberFormat="1" applyFont="1" applyFill="1" applyBorder="1" applyAlignment="1">
      <alignment vertical="center"/>
    </xf>
    <xf numFmtId="4" fontId="7" fillId="7" borderId="4" xfId="2" applyNumberFormat="1" applyFont="1" applyFill="1" applyBorder="1" applyAlignment="1">
      <alignment vertical="center"/>
    </xf>
    <xf numFmtId="4" fontId="7" fillId="7" borderId="23" xfId="2" applyNumberFormat="1" applyFont="1" applyFill="1" applyBorder="1" applyAlignment="1">
      <alignment vertical="center"/>
    </xf>
    <xf numFmtId="4" fontId="7" fillId="8" borderId="4" xfId="2" applyNumberFormat="1" applyFont="1" applyFill="1" applyBorder="1" applyAlignment="1">
      <alignment vertical="center"/>
    </xf>
    <xf numFmtId="4" fontId="7" fillId="7" borderId="12" xfId="1" applyNumberFormat="1" applyFont="1" applyFill="1" applyBorder="1" applyAlignment="1">
      <alignment horizontal="center" vertical="center" wrapText="1"/>
    </xf>
    <xf numFmtId="4" fontId="7" fillId="8" borderId="23" xfId="2" applyNumberFormat="1" applyFont="1" applyFill="1" applyBorder="1" applyAlignment="1">
      <alignment vertical="center"/>
    </xf>
    <xf numFmtId="4" fontId="7" fillId="7" borderId="7" xfId="2" applyNumberFormat="1" applyFont="1" applyFill="1" applyBorder="1" applyAlignment="1">
      <alignment vertical="center"/>
    </xf>
    <xf numFmtId="2" fontId="13" fillId="9" borderId="1" xfId="0" applyNumberFormat="1" applyFont="1" applyFill="1" applyBorder="1" applyAlignment="1">
      <alignment horizontal="center"/>
    </xf>
    <xf numFmtId="0" fontId="0" fillId="9" borderId="1" xfId="0" applyFill="1" applyBorder="1" applyAlignment="1">
      <alignment horizontal="center"/>
    </xf>
    <xf numFmtId="0" fontId="0" fillId="7" borderId="24" xfId="0" applyFill="1" applyBorder="1" applyAlignment="1">
      <alignment horizontal="center"/>
    </xf>
    <xf numFmtId="0" fontId="0" fillId="7" borderId="0" xfId="0" applyFill="1" applyAlignment="1">
      <alignment horizontal="center"/>
    </xf>
    <xf numFmtId="0" fontId="6" fillId="6" borderId="17" xfId="2" applyFont="1" applyFill="1" applyBorder="1" applyAlignment="1">
      <alignment horizontal="center" vertical="center"/>
    </xf>
    <xf numFmtId="0" fontId="6" fillId="6" borderId="18" xfId="2" applyFont="1" applyFill="1" applyBorder="1" applyAlignment="1">
      <alignment horizontal="center" vertical="center"/>
    </xf>
    <xf numFmtId="0" fontId="6" fillId="6" borderId="10" xfId="2" applyFont="1" applyFill="1" applyBorder="1" applyAlignment="1">
      <alignment horizontal="center" vertical="center"/>
    </xf>
    <xf numFmtId="0" fontId="6" fillId="6" borderId="11" xfId="2" applyFont="1" applyFill="1" applyBorder="1" applyAlignment="1">
      <alignment horizontal="center" vertical="center"/>
    </xf>
    <xf numFmtId="0" fontId="6" fillId="2" borderId="0" xfId="0" applyFont="1" applyFill="1" applyAlignment="1">
      <alignment horizontal="center" vertical="center" wrapText="1"/>
    </xf>
    <xf numFmtId="0" fontId="6" fillId="2" borderId="18" xfId="0" applyFont="1" applyFill="1" applyBorder="1" applyAlignment="1">
      <alignment horizontal="center" vertical="center" wrapText="1"/>
    </xf>
    <xf numFmtId="0" fontId="0" fillId="0" borderId="0" xfId="0" applyAlignment="1">
      <alignment horizontal="center" vertical="center" wrapText="1"/>
    </xf>
    <xf numFmtId="3" fontId="10" fillId="5" borderId="1" xfId="1" applyNumberFormat="1" applyFont="1" applyFill="1" applyBorder="1" applyAlignment="1">
      <alignment horizontal="center" vertical="center" wrapText="1"/>
    </xf>
    <xf numFmtId="0" fontId="14" fillId="0" borderId="1" xfId="0" applyFont="1" applyBorder="1" applyAlignment="1">
      <alignment horizontal="left" vertical="center" wrapText="1"/>
    </xf>
  </cellXfs>
  <cellStyles count="4">
    <cellStyle name="Čárka 2" xfId="3" xr:uid="{D665E694-D5CD-4C6E-9DA7-C12E46EE7499}"/>
    <cellStyle name="Normální" xfId="0" builtinId="0"/>
    <cellStyle name="normální 2" xfId="1" xr:uid="{DE4420BD-CA5F-4D61-A276-6B8B7ACD8D3C}"/>
    <cellStyle name="Normální 6" xfId="2" xr:uid="{ECB2C000-5A9F-4CA8-B705-17E02B488B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B6340-D6B8-49F5-9934-9FCB7E2CFC5A}">
  <dimension ref="A1:I118"/>
  <sheetViews>
    <sheetView tabSelected="1" zoomScale="85" zoomScaleNormal="85" workbookViewId="0">
      <selection activeCell="J102" sqref="J102"/>
    </sheetView>
  </sheetViews>
  <sheetFormatPr defaultRowHeight="14.4" x14ac:dyDescent="0.3"/>
  <cols>
    <col min="1" max="1" width="25.109375" customWidth="1"/>
    <col min="2" max="2" width="113.109375" customWidth="1"/>
    <col min="3" max="4" width="5.88671875" style="2" customWidth="1"/>
    <col min="5" max="5" width="11.88671875" style="2" customWidth="1"/>
    <col min="6" max="6" width="12.44140625" style="2" customWidth="1"/>
    <col min="7" max="7" width="11.77734375" style="2" customWidth="1"/>
    <col min="8" max="8" width="13.109375" style="2" customWidth="1"/>
    <col min="9" max="9" width="21.44140625" customWidth="1"/>
  </cols>
  <sheetData>
    <row r="1" spans="1:9" ht="67.8" customHeight="1" thickBot="1" x14ac:dyDescent="0.35">
      <c r="A1" s="71" t="s">
        <v>97</v>
      </c>
      <c r="B1" s="71"/>
      <c r="C1" s="71"/>
      <c r="D1" s="71"/>
      <c r="E1" s="71"/>
      <c r="F1" s="71"/>
      <c r="G1" s="71"/>
      <c r="H1" s="71"/>
    </row>
    <row r="2" spans="1:9" ht="48" customHeight="1" thickBot="1" x14ac:dyDescent="0.5">
      <c r="A2" s="65" t="s">
        <v>11</v>
      </c>
      <c r="B2" s="66"/>
      <c r="C2" s="67"/>
      <c r="D2" s="67"/>
      <c r="E2" s="67"/>
      <c r="F2" s="67"/>
      <c r="G2" s="67"/>
      <c r="H2" s="68"/>
      <c r="I2" s="1"/>
    </row>
    <row r="3" spans="1:9" ht="27.75" customHeight="1" thickBot="1" x14ac:dyDescent="0.35">
      <c r="A3" s="23" t="s">
        <v>8</v>
      </c>
      <c r="B3" s="24" t="s">
        <v>0</v>
      </c>
      <c r="C3" s="25" t="s">
        <v>1</v>
      </c>
      <c r="D3" s="26" t="s">
        <v>2</v>
      </c>
      <c r="E3" s="26" t="s">
        <v>3</v>
      </c>
      <c r="F3" s="26" t="s">
        <v>4</v>
      </c>
      <c r="G3" s="26" t="s">
        <v>5</v>
      </c>
      <c r="H3" s="41" t="s">
        <v>6</v>
      </c>
      <c r="I3" s="72" t="s">
        <v>98</v>
      </c>
    </row>
    <row r="4" spans="1:9" ht="220.8" x14ac:dyDescent="0.3">
      <c r="A4" s="13" t="s">
        <v>9</v>
      </c>
      <c r="B4" s="32" t="s">
        <v>86</v>
      </c>
      <c r="C4" s="16" t="s">
        <v>7</v>
      </c>
      <c r="D4" s="17">
        <v>1</v>
      </c>
      <c r="E4" s="51"/>
      <c r="F4" s="52">
        <f t="shared" ref="F4" si="0">ABS(D4*E4)</f>
        <v>0</v>
      </c>
      <c r="G4" s="52">
        <f t="shared" ref="G4" si="1">ABS(H4-F4)</f>
        <v>0</v>
      </c>
      <c r="H4" s="53">
        <f t="shared" ref="H4" si="2">ABS(F4*1.21)</f>
        <v>0</v>
      </c>
      <c r="I4" s="73" t="s">
        <v>97</v>
      </c>
    </row>
    <row r="5" spans="1:9" ht="207.6" customHeight="1" x14ac:dyDescent="0.3">
      <c r="A5" s="14" t="s">
        <v>9</v>
      </c>
      <c r="B5" s="39" t="s">
        <v>23</v>
      </c>
      <c r="C5" s="4" t="s">
        <v>7</v>
      </c>
      <c r="D5" s="15">
        <v>1</v>
      </c>
      <c r="E5" s="51"/>
      <c r="F5" s="52">
        <f t="shared" ref="F5:F20" si="3">ABS(D5*E5)</f>
        <v>0</v>
      </c>
      <c r="G5" s="52">
        <f t="shared" ref="G5:G20" si="4">ABS(H5-F5)</f>
        <v>0</v>
      </c>
      <c r="H5" s="53">
        <f t="shared" ref="H5:H20" si="5">ABS(F5*1.21)</f>
        <v>0</v>
      </c>
      <c r="I5" s="73" t="s">
        <v>97</v>
      </c>
    </row>
    <row r="6" spans="1:9" ht="202.8" customHeight="1" x14ac:dyDescent="0.3">
      <c r="A6" s="14" t="s">
        <v>9</v>
      </c>
      <c r="B6" s="39" t="s">
        <v>24</v>
      </c>
      <c r="C6" s="4" t="s">
        <v>7</v>
      </c>
      <c r="D6" s="15">
        <v>1</v>
      </c>
      <c r="E6" s="51"/>
      <c r="F6" s="52">
        <f t="shared" si="3"/>
        <v>0</v>
      </c>
      <c r="G6" s="52">
        <f t="shared" si="4"/>
        <v>0</v>
      </c>
      <c r="H6" s="53">
        <f t="shared" si="5"/>
        <v>0</v>
      </c>
      <c r="I6" s="73" t="s">
        <v>97</v>
      </c>
    </row>
    <row r="7" spans="1:9" ht="207" customHeight="1" x14ac:dyDescent="0.3">
      <c r="A7" s="14" t="s">
        <v>9</v>
      </c>
      <c r="B7" s="39" t="s">
        <v>84</v>
      </c>
      <c r="C7" s="4" t="s">
        <v>7</v>
      </c>
      <c r="D7" s="15">
        <v>5</v>
      </c>
      <c r="E7" s="51"/>
      <c r="F7" s="52">
        <f t="shared" si="3"/>
        <v>0</v>
      </c>
      <c r="G7" s="52">
        <f t="shared" si="4"/>
        <v>0</v>
      </c>
      <c r="H7" s="53">
        <f t="shared" si="5"/>
        <v>0</v>
      </c>
      <c r="I7" s="73" t="s">
        <v>97</v>
      </c>
    </row>
    <row r="8" spans="1:9" ht="219" customHeight="1" x14ac:dyDescent="0.3">
      <c r="A8" s="14" t="s">
        <v>9</v>
      </c>
      <c r="B8" s="39" t="s">
        <v>58</v>
      </c>
      <c r="C8" s="4" t="s">
        <v>7</v>
      </c>
      <c r="D8" s="15">
        <v>20</v>
      </c>
      <c r="E8" s="51"/>
      <c r="F8" s="52">
        <f t="shared" si="3"/>
        <v>0</v>
      </c>
      <c r="G8" s="52">
        <f t="shared" si="4"/>
        <v>0</v>
      </c>
      <c r="H8" s="53">
        <f t="shared" si="5"/>
        <v>0</v>
      </c>
      <c r="I8" s="73" t="s">
        <v>97</v>
      </c>
    </row>
    <row r="9" spans="1:9" ht="208.2" customHeight="1" x14ac:dyDescent="0.3">
      <c r="A9" s="14" t="s">
        <v>9</v>
      </c>
      <c r="B9" s="39" t="s">
        <v>59</v>
      </c>
      <c r="C9" s="4" t="s">
        <v>7</v>
      </c>
      <c r="D9" s="15">
        <v>3</v>
      </c>
      <c r="E9" s="51"/>
      <c r="F9" s="52">
        <f t="shared" si="3"/>
        <v>0</v>
      </c>
      <c r="G9" s="52">
        <f t="shared" si="4"/>
        <v>0</v>
      </c>
      <c r="H9" s="53">
        <f t="shared" si="5"/>
        <v>0</v>
      </c>
      <c r="I9" s="73" t="s">
        <v>97</v>
      </c>
    </row>
    <row r="10" spans="1:9" ht="211.8" customHeight="1" x14ac:dyDescent="0.3">
      <c r="A10" s="14" t="s">
        <v>9</v>
      </c>
      <c r="B10" s="39" t="s">
        <v>60</v>
      </c>
      <c r="C10" s="4" t="s">
        <v>7</v>
      </c>
      <c r="D10" s="15">
        <v>2</v>
      </c>
      <c r="E10" s="51"/>
      <c r="F10" s="52">
        <f t="shared" si="3"/>
        <v>0</v>
      </c>
      <c r="G10" s="52">
        <f t="shared" si="4"/>
        <v>0</v>
      </c>
      <c r="H10" s="53">
        <f t="shared" si="5"/>
        <v>0</v>
      </c>
      <c r="I10" s="73" t="s">
        <v>97</v>
      </c>
    </row>
    <row r="11" spans="1:9" ht="213" customHeight="1" x14ac:dyDescent="0.3">
      <c r="A11" s="14" t="s">
        <v>9</v>
      </c>
      <c r="B11" s="39" t="s">
        <v>85</v>
      </c>
      <c r="C11" s="4" t="s">
        <v>7</v>
      </c>
      <c r="D11" s="15">
        <v>1</v>
      </c>
      <c r="E11" s="51"/>
      <c r="F11" s="52">
        <f t="shared" si="3"/>
        <v>0</v>
      </c>
      <c r="G11" s="52">
        <f t="shared" si="4"/>
        <v>0</v>
      </c>
      <c r="H11" s="53">
        <f t="shared" si="5"/>
        <v>0</v>
      </c>
      <c r="I11" s="73" t="s">
        <v>97</v>
      </c>
    </row>
    <row r="12" spans="1:9" ht="215.4" customHeight="1" x14ac:dyDescent="0.3">
      <c r="A12" s="14" t="s">
        <v>9</v>
      </c>
      <c r="B12" s="39" t="s">
        <v>61</v>
      </c>
      <c r="C12" s="4" t="s">
        <v>7</v>
      </c>
      <c r="D12" s="15">
        <v>1</v>
      </c>
      <c r="E12" s="51"/>
      <c r="F12" s="52">
        <f t="shared" si="3"/>
        <v>0</v>
      </c>
      <c r="G12" s="52">
        <f t="shared" si="4"/>
        <v>0</v>
      </c>
      <c r="H12" s="53">
        <f t="shared" si="5"/>
        <v>0</v>
      </c>
      <c r="I12" s="73" t="s">
        <v>97</v>
      </c>
    </row>
    <row r="13" spans="1:9" ht="208.8" customHeight="1" x14ac:dyDescent="0.3">
      <c r="A13" s="42" t="s">
        <v>9</v>
      </c>
      <c r="B13" s="36" t="s">
        <v>34</v>
      </c>
      <c r="C13" s="4" t="s">
        <v>7</v>
      </c>
      <c r="D13" s="15">
        <v>1</v>
      </c>
      <c r="E13" s="51"/>
      <c r="F13" s="52">
        <f t="shared" si="3"/>
        <v>0</v>
      </c>
      <c r="G13" s="52">
        <f t="shared" si="4"/>
        <v>0</v>
      </c>
      <c r="H13" s="53">
        <f t="shared" si="5"/>
        <v>0</v>
      </c>
      <c r="I13" s="73" t="s">
        <v>97</v>
      </c>
    </row>
    <row r="14" spans="1:9" ht="213" customHeight="1" x14ac:dyDescent="0.3">
      <c r="A14" s="42" t="s">
        <v>10</v>
      </c>
      <c r="B14" s="43" t="s">
        <v>62</v>
      </c>
      <c r="C14" s="4" t="s">
        <v>7</v>
      </c>
      <c r="D14" s="18">
        <v>1</v>
      </c>
      <c r="E14" s="54"/>
      <c r="F14" s="52">
        <f t="shared" si="3"/>
        <v>0</v>
      </c>
      <c r="G14" s="52">
        <f t="shared" si="4"/>
        <v>0</v>
      </c>
      <c r="H14" s="53">
        <f t="shared" si="5"/>
        <v>0</v>
      </c>
      <c r="I14" s="73" t="s">
        <v>97</v>
      </c>
    </row>
    <row r="15" spans="1:9" ht="218.4" customHeight="1" x14ac:dyDescent="0.3">
      <c r="A15" s="42" t="s">
        <v>10</v>
      </c>
      <c r="B15" s="43" t="s">
        <v>24</v>
      </c>
      <c r="C15" s="4" t="s">
        <v>7</v>
      </c>
      <c r="D15" s="18">
        <v>1</v>
      </c>
      <c r="E15" s="54"/>
      <c r="F15" s="52">
        <f t="shared" si="3"/>
        <v>0</v>
      </c>
      <c r="G15" s="52">
        <f t="shared" si="4"/>
        <v>0</v>
      </c>
      <c r="H15" s="53">
        <f t="shared" si="5"/>
        <v>0</v>
      </c>
      <c r="I15" s="73" t="s">
        <v>97</v>
      </c>
    </row>
    <row r="16" spans="1:9" ht="207" customHeight="1" x14ac:dyDescent="0.3">
      <c r="A16" s="42" t="s">
        <v>10</v>
      </c>
      <c r="B16" s="43" t="s">
        <v>63</v>
      </c>
      <c r="C16" s="4" t="s">
        <v>7</v>
      </c>
      <c r="D16" s="19">
        <v>3</v>
      </c>
      <c r="E16" s="54"/>
      <c r="F16" s="52">
        <f t="shared" si="3"/>
        <v>0</v>
      </c>
      <c r="G16" s="52">
        <f t="shared" si="4"/>
        <v>0</v>
      </c>
      <c r="H16" s="53">
        <f t="shared" si="5"/>
        <v>0</v>
      </c>
      <c r="I16" s="73" t="s">
        <v>97</v>
      </c>
    </row>
    <row r="17" spans="1:9" ht="215.4" customHeight="1" x14ac:dyDescent="0.3">
      <c r="A17" s="42" t="s">
        <v>10</v>
      </c>
      <c r="B17" s="43" t="s">
        <v>64</v>
      </c>
      <c r="C17" s="4" t="s">
        <v>7</v>
      </c>
      <c r="D17" s="19">
        <v>1</v>
      </c>
      <c r="E17" s="54"/>
      <c r="F17" s="52">
        <f t="shared" si="3"/>
        <v>0</v>
      </c>
      <c r="G17" s="52">
        <f t="shared" si="4"/>
        <v>0</v>
      </c>
      <c r="H17" s="53">
        <f t="shared" si="5"/>
        <v>0</v>
      </c>
      <c r="I17" s="73" t="s">
        <v>97</v>
      </c>
    </row>
    <row r="18" spans="1:9" ht="210.6" customHeight="1" x14ac:dyDescent="0.3">
      <c r="A18" s="42" t="s">
        <v>10</v>
      </c>
      <c r="B18" s="43" t="s">
        <v>65</v>
      </c>
      <c r="C18" s="4" t="s">
        <v>7</v>
      </c>
      <c r="D18" s="19">
        <v>1</v>
      </c>
      <c r="E18" s="54"/>
      <c r="F18" s="52">
        <f t="shared" si="3"/>
        <v>0</v>
      </c>
      <c r="G18" s="52">
        <f t="shared" si="4"/>
        <v>0</v>
      </c>
      <c r="H18" s="53">
        <f t="shared" si="5"/>
        <v>0</v>
      </c>
      <c r="I18" s="73" t="s">
        <v>97</v>
      </c>
    </row>
    <row r="19" spans="1:9" ht="209.4" customHeight="1" x14ac:dyDescent="0.3">
      <c r="A19" s="44" t="s">
        <v>92</v>
      </c>
      <c r="B19" s="36" t="s">
        <v>31</v>
      </c>
      <c r="C19" s="4" t="s">
        <v>7</v>
      </c>
      <c r="D19" s="20">
        <v>1</v>
      </c>
      <c r="E19" s="54"/>
      <c r="F19" s="52">
        <f t="shared" si="3"/>
        <v>0</v>
      </c>
      <c r="G19" s="52">
        <f t="shared" si="4"/>
        <v>0</v>
      </c>
      <c r="H19" s="53">
        <f t="shared" si="5"/>
        <v>0</v>
      </c>
      <c r="I19" s="73" t="s">
        <v>97</v>
      </c>
    </row>
    <row r="20" spans="1:9" ht="216.6" customHeight="1" x14ac:dyDescent="0.3">
      <c r="A20" s="45" t="s">
        <v>92</v>
      </c>
      <c r="B20" s="36" t="s">
        <v>32</v>
      </c>
      <c r="C20" s="5" t="s">
        <v>7</v>
      </c>
      <c r="D20" s="21">
        <v>1</v>
      </c>
      <c r="E20" s="55"/>
      <c r="F20" s="52">
        <f t="shared" si="3"/>
        <v>0</v>
      </c>
      <c r="G20" s="52">
        <f t="shared" si="4"/>
        <v>0</v>
      </c>
      <c r="H20" s="53">
        <f t="shared" si="5"/>
        <v>0</v>
      </c>
      <c r="I20" s="73" t="s">
        <v>97</v>
      </c>
    </row>
    <row r="21" spans="1:9" ht="15" customHeight="1" x14ac:dyDescent="0.3">
      <c r="A21" s="69" t="s">
        <v>13</v>
      </c>
      <c r="B21" s="69"/>
      <c r="C21" s="69"/>
      <c r="D21" s="69"/>
      <c r="E21" s="69"/>
      <c r="F21" s="69"/>
      <c r="G21" s="69"/>
      <c r="H21" s="69"/>
    </row>
    <row r="22" spans="1:9" ht="15" customHeight="1" thickBot="1" x14ac:dyDescent="0.35">
      <c r="A22" s="69"/>
      <c r="B22" s="69"/>
      <c r="C22" s="69"/>
      <c r="D22" s="69"/>
      <c r="E22" s="69"/>
      <c r="F22" s="69"/>
      <c r="G22" s="69"/>
      <c r="H22" s="69"/>
    </row>
    <row r="23" spans="1:9" ht="15" thickBot="1" x14ac:dyDescent="0.35">
      <c r="A23" s="6" t="s">
        <v>8</v>
      </c>
      <c r="B23" s="8" t="s">
        <v>0</v>
      </c>
      <c r="C23" s="9" t="s">
        <v>1</v>
      </c>
      <c r="D23" s="10" t="s">
        <v>2</v>
      </c>
      <c r="E23" s="10" t="s">
        <v>3</v>
      </c>
      <c r="F23" s="10" t="s">
        <v>4</v>
      </c>
      <c r="G23" s="10" t="s">
        <v>5</v>
      </c>
      <c r="H23" s="11" t="s">
        <v>6</v>
      </c>
      <c r="I23" s="72" t="s">
        <v>98</v>
      </c>
    </row>
    <row r="24" spans="1:9" ht="211.2" x14ac:dyDescent="0.3">
      <c r="A24" s="27" t="s">
        <v>12</v>
      </c>
      <c r="B24" s="32" t="s">
        <v>22</v>
      </c>
      <c r="C24" s="12" t="s">
        <v>7</v>
      </c>
      <c r="D24" s="27">
        <v>1</v>
      </c>
      <c r="E24" s="54"/>
      <c r="F24" s="47">
        <f t="shared" ref="F24" si="6">ABS(D24*E24)</f>
        <v>0</v>
      </c>
      <c r="G24" s="47">
        <f t="shared" ref="G24" si="7">ABS(H24-F24)</f>
        <v>0</v>
      </c>
      <c r="H24" s="48">
        <f t="shared" ref="H24" si="8">ABS(F24*1.21)</f>
        <v>0</v>
      </c>
      <c r="I24" s="73" t="s">
        <v>99</v>
      </c>
    </row>
    <row r="25" spans="1:9" ht="211.2" x14ac:dyDescent="0.3">
      <c r="A25" s="28" t="s">
        <v>12</v>
      </c>
      <c r="B25" s="33" t="s">
        <v>23</v>
      </c>
      <c r="C25" s="3" t="s">
        <v>7</v>
      </c>
      <c r="D25" s="28">
        <v>1</v>
      </c>
      <c r="E25" s="54"/>
      <c r="F25" s="47">
        <f t="shared" ref="F25:F36" si="9">ABS(D25*E25)</f>
        <v>0</v>
      </c>
      <c r="G25" s="47">
        <f t="shared" ref="G25:G36" si="10">ABS(H25-F25)</f>
        <v>0</v>
      </c>
      <c r="H25" s="48">
        <f t="shared" ref="H25:H36" si="11">ABS(F25*1.21)</f>
        <v>0</v>
      </c>
      <c r="I25" s="73" t="s">
        <v>99</v>
      </c>
    </row>
    <row r="26" spans="1:9" ht="211.2" x14ac:dyDescent="0.3">
      <c r="A26" s="28" t="s">
        <v>12</v>
      </c>
      <c r="B26" s="33" t="s">
        <v>24</v>
      </c>
      <c r="C26" s="3" t="s">
        <v>7</v>
      </c>
      <c r="D26" s="28">
        <v>1</v>
      </c>
      <c r="E26" s="54"/>
      <c r="F26" s="47">
        <f t="shared" si="9"/>
        <v>0</v>
      </c>
      <c r="G26" s="47">
        <f t="shared" si="10"/>
        <v>0</v>
      </c>
      <c r="H26" s="48">
        <f t="shared" si="11"/>
        <v>0</v>
      </c>
      <c r="I26" s="73" t="s">
        <v>99</v>
      </c>
    </row>
    <row r="27" spans="1:9" ht="211.2" x14ac:dyDescent="0.3">
      <c r="A27" s="28" t="s">
        <v>12</v>
      </c>
      <c r="B27" s="33" t="s">
        <v>25</v>
      </c>
      <c r="C27" s="3" t="s">
        <v>7</v>
      </c>
      <c r="D27" s="28">
        <v>18</v>
      </c>
      <c r="E27" s="54"/>
      <c r="F27" s="47">
        <f t="shared" si="9"/>
        <v>0</v>
      </c>
      <c r="G27" s="47">
        <f t="shared" si="10"/>
        <v>0</v>
      </c>
      <c r="H27" s="48">
        <f t="shared" si="11"/>
        <v>0</v>
      </c>
      <c r="I27" s="73" t="s">
        <v>99</v>
      </c>
    </row>
    <row r="28" spans="1:9" ht="211.2" x14ac:dyDescent="0.3">
      <c r="A28" s="28" t="s">
        <v>12</v>
      </c>
      <c r="B28" s="33" t="s">
        <v>26</v>
      </c>
      <c r="C28" s="3" t="s">
        <v>7</v>
      </c>
      <c r="D28" s="28">
        <v>18</v>
      </c>
      <c r="E28" s="54"/>
      <c r="F28" s="47">
        <f t="shared" si="9"/>
        <v>0</v>
      </c>
      <c r="G28" s="47">
        <f t="shared" si="10"/>
        <v>0</v>
      </c>
      <c r="H28" s="48">
        <f t="shared" si="11"/>
        <v>0</v>
      </c>
      <c r="I28" s="73" t="s">
        <v>99</v>
      </c>
    </row>
    <row r="29" spans="1:9" ht="211.2" x14ac:dyDescent="0.3">
      <c r="A29" s="28" t="s">
        <v>12</v>
      </c>
      <c r="B29" s="33" t="s">
        <v>27</v>
      </c>
      <c r="C29" s="3" t="s">
        <v>7</v>
      </c>
      <c r="D29" s="28">
        <v>1</v>
      </c>
      <c r="E29" s="54"/>
      <c r="F29" s="47">
        <f t="shared" si="9"/>
        <v>0</v>
      </c>
      <c r="G29" s="47">
        <f t="shared" si="10"/>
        <v>0</v>
      </c>
      <c r="H29" s="48">
        <f t="shared" si="11"/>
        <v>0</v>
      </c>
      <c r="I29" s="73" t="s">
        <v>99</v>
      </c>
    </row>
    <row r="30" spans="1:9" ht="211.2" x14ac:dyDescent="0.3">
      <c r="A30" s="28" t="s">
        <v>12</v>
      </c>
      <c r="B30" s="33" t="s">
        <v>28</v>
      </c>
      <c r="C30" s="3" t="s">
        <v>7</v>
      </c>
      <c r="D30" s="28">
        <v>1</v>
      </c>
      <c r="E30" s="54"/>
      <c r="F30" s="47">
        <f t="shared" si="9"/>
        <v>0</v>
      </c>
      <c r="G30" s="47">
        <f t="shared" si="10"/>
        <v>0</v>
      </c>
      <c r="H30" s="48">
        <f t="shared" si="11"/>
        <v>0</v>
      </c>
      <c r="I30" s="73" t="s">
        <v>99</v>
      </c>
    </row>
    <row r="31" spans="1:9" ht="211.2" x14ac:dyDescent="0.3">
      <c r="A31" s="28" t="s">
        <v>12</v>
      </c>
      <c r="B31" s="33" t="s">
        <v>29</v>
      </c>
      <c r="C31" s="3" t="s">
        <v>7</v>
      </c>
      <c r="D31" s="28">
        <v>1</v>
      </c>
      <c r="E31" s="54"/>
      <c r="F31" s="47">
        <f t="shared" si="9"/>
        <v>0</v>
      </c>
      <c r="G31" s="47">
        <f t="shared" si="10"/>
        <v>0</v>
      </c>
      <c r="H31" s="48">
        <f t="shared" si="11"/>
        <v>0</v>
      </c>
      <c r="I31" s="73" t="s">
        <v>99</v>
      </c>
    </row>
    <row r="32" spans="1:9" ht="211.2" x14ac:dyDescent="0.3">
      <c r="A32" s="30" t="s">
        <v>12</v>
      </c>
      <c r="B32" s="36" t="s">
        <v>30</v>
      </c>
      <c r="C32" s="3" t="s">
        <v>7</v>
      </c>
      <c r="D32" s="28">
        <v>1</v>
      </c>
      <c r="E32" s="54"/>
      <c r="F32" s="47">
        <f t="shared" si="9"/>
        <v>0</v>
      </c>
      <c r="G32" s="47">
        <f t="shared" si="10"/>
        <v>0</v>
      </c>
      <c r="H32" s="48">
        <f t="shared" si="11"/>
        <v>0</v>
      </c>
      <c r="I32" s="73" t="s">
        <v>99</v>
      </c>
    </row>
    <row r="33" spans="1:9" ht="211.2" x14ac:dyDescent="0.3">
      <c r="A33" s="30" t="s">
        <v>12</v>
      </c>
      <c r="B33" s="36" t="s">
        <v>31</v>
      </c>
      <c r="C33" s="3" t="s">
        <v>7</v>
      </c>
      <c r="D33" s="28">
        <v>1</v>
      </c>
      <c r="E33" s="54"/>
      <c r="F33" s="47">
        <f t="shared" si="9"/>
        <v>0</v>
      </c>
      <c r="G33" s="47">
        <f t="shared" si="10"/>
        <v>0</v>
      </c>
      <c r="H33" s="48">
        <f t="shared" si="11"/>
        <v>0</v>
      </c>
      <c r="I33" s="73" t="s">
        <v>99</v>
      </c>
    </row>
    <row r="34" spans="1:9" ht="211.2" x14ac:dyDescent="0.3">
      <c r="A34" s="30" t="s">
        <v>12</v>
      </c>
      <c r="B34" s="36" t="s">
        <v>32</v>
      </c>
      <c r="C34" s="3" t="s">
        <v>7</v>
      </c>
      <c r="D34" s="28">
        <v>1</v>
      </c>
      <c r="E34" s="54"/>
      <c r="F34" s="47">
        <f t="shared" si="9"/>
        <v>0</v>
      </c>
      <c r="G34" s="47">
        <f t="shared" si="10"/>
        <v>0</v>
      </c>
      <c r="H34" s="48">
        <f t="shared" si="11"/>
        <v>0</v>
      </c>
      <c r="I34" s="73" t="s">
        <v>99</v>
      </c>
    </row>
    <row r="35" spans="1:9" ht="211.2" x14ac:dyDescent="0.3">
      <c r="A35" s="30" t="s">
        <v>12</v>
      </c>
      <c r="B35" s="36" t="s">
        <v>33</v>
      </c>
      <c r="C35" s="3" t="s">
        <v>7</v>
      </c>
      <c r="D35" s="28">
        <v>1</v>
      </c>
      <c r="E35" s="54"/>
      <c r="F35" s="47">
        <f t="shared" si="9"/>
        <v>0</v>
      </c>
      <c r="G35" s="47">
        <f t="shared" si="10"/>
        <v>0</v>
      </c>
      <c r="H35" s="48">
        <f t="shared" si="11"/>
        <v>0</v>
      </c>
      <c r="I35" s="73" t="s">
        <v>99</v>
      </c>
    </row>
    <row r="36" spans="1:9" ht="211.2" x14ac:dyDescent="0.3">
      <c r="A36" s="30" t="s">
        <v>12</v>
      </c>
      <c r="B36" s="36" t="s">
        <v>34</v>
      </c>
      <c r="C36" s="3" t="s">
        <v>7</v>
      </c>
      <c r="D36" s="28">
        <v>1</v>
      </c>
      <c r="E36" s="56"/>
      <c r="F36" s="47">
        <f t="shared" si="9"/>
        <v>0</v>
      </c>
      <c r="G36" s="47">
        <f t="shared" si="10"/>
        <v>0</v>
      </c>
      <c r="H36" s="48">
        <f t="shared" si="11"/>
        <v>0</v>
      </c>
      <c r="I36" s="73" t="s">
        <v>99</v>
      </c>
    </row>
    <row r="37" spans="1:9" ht="15" customHeight="1" x14ac:dyDescent="0.3">
      <c r="A37" s="69" t="s">
        <v>15</v>
      </c>
      <c r="B37" s="69"/>
      <c r="C37" s="69"/>
      <c r="D37" s="69"/>
      <c r="E37" s="69"/>
      <c r="F37" s="69"/>
      <c r="G37" s="69"/>
      <c r="H37" s="69"/>
    </row>
    <row r="38" spans="1:9" ht="15.75" customHeight="1" thickBot="1" x14ac:dyDescent="0.35">
      <c r="A38" s="70"/>
      <c r="B38" s="70"/>
      <c r="C38" s="70"/>
      <c r="D38" s="70"/>
      <c r="E38" s="70"/>
      <c r="F38" s="70"/>
      <c r="G38" s="70"/>
      <c r="H38" s="70"/>
    </row>
    <row r="39" spans="1:9" ht="15" thickBot="1" x14ac:dyDescent="0.35">
      <c r="A39" s="6" t="s">
        <v>8</v>
      </c>
      <c r="B39" s="8" t="s">
        <v>0</v>
      </c>
      <c r="C39" s="9" t="s">
        <v>1</v>
      </c>
      <c r="D39" s="10" t="s">
        <v>2</v>
      </c>
      <c r="E39" s="10" t="s">
        <v>3</v>
      </c>
      <c r="F39" s="10" t="s">
        <v>4</v>
      </c>
      <c r="G39" s="10" t="s">
        <v>5</v>
      </c>
      <c r="H39" s="11" t="s">
        <v>6</v>
      </c>
      <c r="I39" s="72" t="s">
        <v>98</v>
      </c>
    </row>
    <row r="40" spans="1:9" ht="211.2" x14ac:dyDescent="0.3">
      <c r="A40" s="29" t="s">
        <v>14</v>
      </c>
      <c r="B40" s="34" t="s">
        <v>35</v>
      </c>
      <c r="C40" s="12" t="s">
        <v>7</v>
      </c>
      <c r="D40" s="29">
        <v>1</v>
      </c>
      <c r="E40" s="51"/>
      <c r="F40" s="47">
        <f t="shared" ref="F40" si="12">ABS(D40*E40)</f>
        <v>0</v>
      </c>
      <c r="G40" s="47">
        <f t="shared" ref="G40" si="13">ABS(H40-F40)</f>
        <v>0</v>
      </c>
      <c r="H40" s="48">
        <f t="shared" ref="H40" si="14">ABS(F40*1.21)</f>
        <v>0</v>
      </c>
      <c r="I40" s="73" t="s">
        <v>99</v>
      </c>
    </row>
    <row r="41" spans="1:9" ht="211.2" x14ac:dyDescent="0.3">
      <c r="A41" s="22" t="s">
        <v>14</v>
      </c>
      <c r="B41" s="35" t="s">
        <v>23</v>
      </c>
      <c r="C41" s="3" t="s">
        <v>7</v>
      </c>
      <c r="D41" s="22">
        <v>1</v>
      </c>
      <c r="E41" s="51"/>
      <c r="F41" s="47">
        <f t="shared" ref="F41:F54" si="15">ABS(D41*E41)</f>
        <v>0</v>
      </c>
      <c r="G41" s="47">
        <f t="shared" ref="G41:G54" si="16">ABS(H41-F41)</f>
        <v>0</v>
      </c>
      <c r="H41" s="48">
        <f t="shared" ref="H41:H54" si="17">ABS(F41*1.21)</f>
        <v>0</v>
      </c>
      <c r="I41" s="73" t="s">
        <v>99</v>
      </c>
    </row>
    <row r="42" spans="1:9" ht="211.2" x14ac:dyDescent="0.3">
      <c r="A42" s="22" t="s">
        <v>14</v>
      </c>
      <c r="B42" s="35" t="s">
        <v>24</v>
      </c>
      <c r="C42" s="3" t="s">
        <v>7</v>
      </c>
      <c r="D42" s="22">
        <v>1</v>
      </c>
      <c r="E42" s="51"/>
      <c r="F42" s="47">
        <f t="shared" si="15"/>
        <v>0</v>
      </c>
      <c r="G42" s="47">
        <f t="shared" si="16"/>
        <v>0</v>
      </c>
      <c r="H42" s="48">
        <f t="shared" si="17"/>
        <v>0</v>
      </c>
      <c r="I42" s="73" t="s">
        <v>99</v>
      </c>
    </row>
    <row r="43" spans="1:9" ht="211.2" x14ac:dyDescent="0.3">
      <c r="A43" s="22" t="s">
        <v>14</v>
      </c>
      <c r="B43" s="35" t="s">
        <v>36</v>
      </c>
      <c r="C43" s="3" t="s">
        <v>7</v>
      </c>
      <c r="D43" s="22">
        <v>18</v>
      </c>
      <c r="E43" s="51"/>
      <c r="F43" s="47">
        <f t="shared" si="15"/>
        <v>0</v>
      </c>
      <c r="G43" s="47">
        <f t="shared" si="16"/>
        <v>0</v>
      </c>
      <c r="H43" s="48">
        <f t="shared" si="17"/>
        <v>0</v>
      </c>
      <c r="I43" s="73" t="s">
        <v>99</v>
      </c>
    </row>
    <row r="44" spans="1:9" ht="211.2" x14ac:dyDescent="0.3">
      <c r="A44" s="22" t="s">
        <v>14</v>
      </c>
      <c r="B44" s="35" t="s">
        <v>26</v>
      </c>
      <c r="C44" s="3" t="s">
        <v>7</v>
      </c>
      <c r="D44" s="22">
        <v>18</v>
      </c>
      <c r="E44" s="51"/>
      <c r="F44" s="47">
        <f t="shared" si="15"/>
        <v>0</v>
      </c>
      <c r="G44" s="47">
        <f t="shared" si="16"/>
        <v>0</v>
      </c>
      <c r="H44" s="48">
        <f t="shared" si="17"/>
        <v>0</v>
      </c>
      <c r="I44" s="73" t="s">
        <v>99</v>
      </c>
    </row>
    <row r="45" spans="1:9" ht="211.2" x14ac:dyDescent="0.3">
      <c r="A45" s="22" t="s">
        <v>14</v>
      </c>
      <c r="B45" s="35" t="s">
        <v>37</v>
      </c>
      <c r="C45" s="3" t="s">
        <v>7</v>
      </c>
      <c r="D45" s="22">
        <v>1</v>
      </c>
      <c r="E45" s="51"/>
      <c r="F45" s="47">
        <f t="shared" si="15"/>
        <v>0</v>
      </c>
      <c r="G45" s="47">
        <f t="shared" si="16"/>
        <v>0</v>
      </c>
      <c r="H45" s="48">
        <f t="shared" si="17"/>
        <v>0</v>
      </c>
      <c r="I45" s="73" t="s">
        <v>99</v>
      </c>
    </row>
    <row r="46" spans="1:9" ht="211.2" x14ac:dyDescent="0.3">
      <c r="A46" s="22" t="s">
        <v>14</v>
      </c>
      <c r="B46" s="35" t="s">
        <v>38</v>
      </c>
      <c r="C46" s="3" t="s">
        <v>7</v>
      </c>
      <c r="D46" s="22">
        <v>3</v>
      </c>
      <c r="E46" s="51"/>
      <c r="F46" s="47">
        <f t="shared" si="15"/>
        <v>0</v>
      </c>
      <c r="G46" s="47">
        <f t="shared" si="16"/>
        <v>0</v>
      </c>
      <c r="H46" s="48">
        <f t="shared" si="17"/>
        <v>0</v>
      </c>
      <c r="I46" s="73" t="s">
        <v>99</v>
      </c>
    </row>
    <row r="47" spans="1:9" ht="364.8" x14ac:dyDescent="0.3">
      <c r="A47" s="22" t="s">
        <v>14</v>
      </c>
      <c r="B47" s="35" t="s">
        <v>39</v>
      </c>
      <c r="C47" s="3" t="s">
        <v>7</v>
      </c>
      <c r="D47" s="22">
        <v>1</v>
      </c>
      <c r="E47" s="51"/>
      <c r="F47" s="47">
        <f t="shared" si="15"/>
        <v>0</v>
      </c>
      <c r="G47" s="47">
        <f t="shared" si="16"/>
        <v>0</v>
      </c>
      <c r="H47" s="48">
        <f t="shared" si="17"/>
        <v>0</v>
      </c>
      <c r="I47" s="73" t="s">
        <v>99</v>
      </c>
    </row>
    <row r="48" spans="1:9" ht="393.6" x14ac:dyDescent="0.3">
      <c r="A48" s="30" t="s">
        <v>14</v>
      </c>
      <c r="B48" s="35" t="s">
        <v>91</v>
      </c>
      <c r="C48" s="3" t="s">
        <v>7</v>
      </c>
      <c r="D48" s="22">
        <v>1</v>
      </c>
      <c r="E48" s="51"/>
      <c r="F48" s="47">
        <f t="shared" si="15"/>
        <v>0</v>
      </c>
      <c r="G48" s="47">
        <f t="shared" si="16"/>
        <v>0</v>
      </c>
      <c r="H48" s="48">
        <f t="shared" si="17"/>
        <v>0</v>
      </c>
      <c r="I48" s="73" t="s">
        <v>99</v>
      </c>
    </row>
    <row r="49" spans="1:9" ht="211.2" x14ac:dyDescent="0.3">
      <c r="A49" s="30" t="s">
        <v>14</v>
      </c>
      <c r="B49" s="35" t="s">
        <v>40</v>
      </c>
      <c r="C49" s="3" t="s">
        <v>7</v>
      </c>
      <c r="D49" s="22">
        <v>8</v>
      </c>
      <c r="E49" s="51"/>
      <c r="F49" s="47">
        <f t="shared" si="15"/>
        <v>0</v>
      </c>
      <c r="G49" s="47">
        <f t="shared" si="16"/>
        <v>0</v>
      </c>
      <c r="H49" s="48">
        <f t="shared" si="17"/>
        <v>0</v>
      </c>
      <c r="I49" s="73" t="s">
        <v>99</v>
      </c>
    </row>
    <row r="50" spans="1:9" ht="211.2" x14ac:dyDescent="0.3">
      <c r="A50" s="30" t="s">
        <v>14</v>
      </c>
      <c r="B50" s="36" t="s">
        <v>31</v>
      </c>
      <c r="C50" s="3" t="s">
        <v>7</v>
      </c>
      <c r="D50" s="22">
        <v>1</v>
      </c>
      <c r="E50" s="51"/>
      <c r="F50" s="47">
        <f t="shared" si="15"/>
        <v>0</v>
      </c>
      <c r="G50" s="47">
        <f t="shared" si="16"/>
        <v>0</v>
      </c>
      <c r="H50" s="48">
        <f t="shared" si="17"/>
        <v>0</v>
      </c>
      <c r="I50" s="73" t="s">
        <v>99</v>
      </c>
    </row>
    <row r="51" spans="1:9" ht="211.2" x14ac:dyDescent="0.3">
      <c r="A51" s="30" t="s">
        <v>14</v>
      </c>
      <c r="B51" s="36" t="s">
        <v>32</v>
      </c>
      <c r="C51" s="3" t="s">
        <v>7</v>
      </c>
      <c r="D51" s="22">
        <v>1</v>
      </c>
      <c r="E51" s="51"/>
      <c r="F51" s="47">
        <f t="shared" si="15"/>
        <v>0</v>
      </c>
      <c r="G51" s="47">
        <f t="shared" si="16"/>
        <v>0</v>
      </c>
      <c r="H51" s="48">
        <f t="shared" si="17"/>
        <v>0</v>
      </c>
      <c r="I51" s="73" t="s">
        <v>99</v>
      </c>
    </row>
    <row r="52" spans="1:9" ht="211.2" x14ac:dyDescent="0.3">
      <c r="A52" s="30" t="s">
        <v>14</v>
      </c>
      <c r="B52" s="35" t="s">
        <v>41</v>
      </c>
      <c r="C52" s="3" t="s">
        <v>7</v>
      </c>
      <c r="D52" s="22">
        <v>1</v>
      </c>
      <c r="E52" s="51"/>
      <c r="F52" s="47">
        <f t="shared" si="15"/>
        <v>0</v>
      </c>
      <c r="G52" s="47">
        <f t="shared" si="16"/>
        <v>0</v>
      </c>
      <c r="H52" s="48">
        <f t="shared" si="17"/>
        <v>0</v>
      </c>
      <c r="I52" s="73" t="s">
        <v>99</v>
      </c>
    </row>
    <row r="53" spans="1:9" ht="211.2" x14ac:dyDescent="0.3">
      <c r="A53" s="30" t="s">
        <v>14</v>
      </c>
      <c r="B53" s="36" t="s">
        <v>34</v>
      </c>
      <c r="C53" s="3" t="s">
        <v>7</v>
      </c>
      <c r="D53" s="22">
        <v>1</v>
      </c>
      <c r="E53" s="51"/>
      <c r="F53" s="47">
        <f t="shared" si="15"/>
        <v>0</v>
      </c>
      <c r="G53" s="47">
        <f t="shared" si="16"/>
        <v>0</v>
      </c>
      <c r="H53" s="48">
        <f t="shared" si="17"/>
        <v>0</v>
      </c>
      <c r="I53" s="73" t="s">
        <v>99</v>
      </c>
    </row>
    <row r="54" spans="1:9" ht="211.2" x14ac:dyDescent="0.3">
      <c r="A54" s="30" t="s">
        <v>14</v>
      </c>
      <c r="B54" s="35" t="s">
        <v>42</v>
      </c>
      <c r="C54" s="3" t="s">
        <v>7</v>
      </c>
      <c r="D54" s="22">
        <v>1</v>
      </c>
      <c r="E54" s="57"/>
      <c r="F54" s="47">
        <f t="shared" si="15"/>
        <v>0</v>
      </c>
      <c r="G54" s="47">
        <f t="shared" si="16"/>
        <v>0</v>
      </c>
      <c r="H54" s="48">
        <f t="shared" si="17"/>
        <v>0</v>
      </c>
      <c r="I54" s="73" t="s">
        <v>99</v>
      </c>
    </row>
    <row r="55" spans="1:9" ht="15" customHeight="1" x14ac:dyDescent="0.3">
      <c r="A55" s="69" t="s">
        <v>18</v>
      </c>
      <c r="B55" s="69"/>
      <c r="C55" s="69"/>
      <c r="D55" s="69"/>
      <c r="E55" s="69"/>
      <c r="F55" s="69"/>
      <c r="G55" s="69"/>
      <c r="H55" s="69"/>
    </row>
    <row r="56" spans="1:9" ht="15.75" customHeight="1" thickBot="1" x14ac:dyDescent="0.35">
      <c r="A56" s="70"/>
      <c r="B56" s="70"/>
      <c r="C56" s="70"/>
      <c r="D56" s="70"/>
      <c r="E56" s="70"/>
      <c r="F56" s="70"/>
      <c r="G56" s="70"/>
      <c r="H56" s="70"/>
    </row>
    <row r="57" spans="1:9" ht="15" thickBot="1" x14ac:dyDescent="0.35">
      <c r="A57" s="6" t="s">
        <v>8</v>
      </c>
      <c r="B57" s="8" t="s">
        <v>0</v>
      </c>
      <c r="C57" s="9" t="s">
        <v>1</v>
      </c>
      <c r="D57" s="10" t="s">
        <v>2</v>
      </c>
      <c r="E57" s="10" t="s">
        <v>3</v>
      </c>
      <c r="F57" s="10" t="s">
        <v>4</v>
      </c>
      <c r="G57" s="10" t="s">
        <v>5</v>
      </c>
      <c r="H57" s="11" t="s">
        <v>6</v>
      </c>
      <c r="I57" s="72" t="s">
        <v>98</v>
      </c>
    </row>
    <row r="58" spans="1:9" ht="211.2" x14ac:dyDescent="0.3">
      <c r="A58" s="27" t="s">
        <v>16</v>
      </c>
      <c r="B58" s="37" t="s">
        <v>43</v>
      </c>
      <c r="C58" s="12" t="s">
        <v>7</v>
      </c>
      <c r="D58" s="27">
        <v>1</v>
      </c>
      <c r="E58" s="54"/>
      <c r="F58" s="47">
        <f>ABS(D58*E58)</f>
        <v>0</v>
      </c>
      <c r="G58" s="47">
        <f>ABS(H58-F58)</f>
        <v>0</v>
      </c>
      <c r="H58" s="48">
        <f>ABS(F58*1.21)</f>
        <v>0</v>
      </c>
      <c r="I58" s="73" t="s">
        <v>99</v>
      </c>
    </row>
    <row r="59" spans="1:9" ht="211.2" x14ac:dyDescent="0.3">
      <c r="A59" s="28" t="s">
        <v>16</v>
      </c>
      <c r="B59" s="33" t="s">
        <v>23</v>
      </c>
      <c r="C59" s="3" t="s">
        <v>7</v>
      </c>
      <c r="D59" s="28">
        <v>1</v>
      </c>
      <c r="E59" s="54"/>
      <c r="F59" s="47">
        <f t="shared" ref="F59:F85" si="18">ABS(D59*E59)</f>
        <v>0</v>
      </c>
      <c r="G59" s="47">
        <f t="shared" ref="G59:G85" si="19">ABS(H59-F59)</f>
        <v>0</v>
      </c>
      <c r="H59" s="48">
        <f t="shared" ref="H59:H85" si="20">ABS(F59*1.21)</f>
        <v>0</v>
      </c>
      <c r="I59" s="73" t="s">
        <v>99</v>
      </c>
    </row>
    <row r="60" spans="1:9" ht="211.2" x14ac:dyDescent="0.3">
      <c r="A60" s="28" t="s">
        <v>16</v>
      </c>
      <c r="B60" s="33" t="s">
        <v>24</v>
      </c>
      <c r="C60" s="3" t="s">
        <v>7</v>
      </c>
      <c r="D60" s="28">
        <v>1</v>
      </c>
      <c r="E60" s="54"/>
      <c r="F60" s="47">
        <f t="shared" si="18"/>
        <v>0</v>
      </c>
      <c r="G60" s="47">
        <f t="shared" si="19"/>
        <v>0</v>
      </c>
      <c r="H60" s="48">
        <f t="shared" si="20"/>
        <v>0</v>
      </c>
      <c r="I60" s="73" t="s">
        <v>99</v>
      </c>
    </row>
    <row r="61" spans="1:9" ht="230.4" x14ac:dyDescent="0.3">
      <c r="A61" s="28" t="s">
        <v>16</v>
      </c>
      <c r="B61" s="33" t="s">
        <v>44</v>
      </c>
      <c r="C61" s="3" t="s">
        <v>7</v>
      </c>
      <c r="D61" s="28">
        <v>1</v>
      </c>
      <c r="E61" s="54"/>
      <c r="F61" s="47">
        <f t="shared" si="18"/>
        <v>0</v>
      </c>
      <c r="G61" s="47">
        <f t="shared" si="19"/>
        <v>0</v>
      </c>
      <c r="H61" s="48">
        <f t="shared" si="20"/>
        <v>0</v>
      </c>
      <c r="I61" s="73" t="s">
        <v>99</v>
      </c>
    </row>
    <row r="62" spans="1:9" ht="211.2" x14ac:dyDescent="0.3">
      <c r="A62" s="28" t="s">
        <v>16</v>
      </c>
      <c r="B62" s="33" t="s">
        <v>45</v>
      </c>
      <c r="C62" s="3" t="s">
        <v>7</v>
      </c>
      <c r="D62" s="28">
        <v>1</v>
      </c>
      <c r="E62" s="54"/>
      <c r="F62" s="47">
        <f t="shared" si="18"/>
        <v>0</v>
      </c>
      <c r="G62" s="47">
        <f t="shared" si="19"/>
        <v>0</v>
      </c>
      <c r="H62" s="48">
        <f t="shared" si="20"/>
        <v>0</v>
      </c>
      <c r="I62" s="73" t="s">
        <v>99</v>
      </c>
    </row>
    <row r="63" spans="1:9" ht="211.2" x14ac:dyDescent="0.3">
      <c r="A63" s="28" t="s">
        <v>16</v>
      </c>
      <c r="B63" s="36" t="s">
        <v>87</v>
      </c>
      <c r="C63" s="3" t="s">
        <v>7</v>
      </c>
      <c r="D63" s="28">
        <v>6</v>
      </c>
      <c r="E63" s="54"/>
      <c r="F63" s="47">
        <f t="shared" si="18"/>
        <v>0</v>
      </c>
      <c r="G63" s="47">
        <f t="shared" si="19"/>
        <v>0</v>
      </c>
      <c r="H63" s="48">
        <f t="shared" si="20"/>
        <v>0</v>
      </c>
      <c r="I63" s="73" t="s">
        <v>99</v>
      </c>
    </row>
    <row r="64" spans="1:9" ht="211.2" x14ac:dyDescent="0.3">
      <c r="A64" s="28"/>
      <c r="B64" s="36" t="s">
        <v>88</v>
      </c>
      <c r="C64" s="3" t="s">
        <v>7</v>
      </c>
      <c r="D64" s="28">
        <v>2</v>
      </c>
      <c r="E64" s="54"/>
      <c r="F64" s="47">
        <f t="shared" ref="F64:F65" si="21">ABS(D64*E64)</f>
        <v>0</v>
      </c>
      <c r="G64" s="47">
        <f t="shared" si="19"/>
        <v>0</v>
      </c>
      <c r="H64" s="48">
        <f t="shared" ref="H64:H65" si="22">ABS(F64*1.21)</f>
        <v>0</v>
      </c>
      <c r="I64" s="73" t="s">
        <v>99</v>
      </c>
    </row>
    <row r="65" spans="1:9" ht="211.2" x14ac:dyDescent="0.3">
      <c r="A65" s="28"/>
      <c r="B65" s="36" t="s">
        <v>89</v>
      </c>
      <c r="C65" s="3" t="s">
        <v>7</v>
      </c>
      <c r="D65" s="28">
        <v>2</v>
      </c>
      <c r="E65" s="54"/>
      <c r="F65" s="47">
        <f t="shared" si="21"/>
        <v>0</v>
      </c>
      <c r="G65" s="47">
        <f t="shared" si="19"/>
        <v>0</v>
      </c>
      <c r="H65" s="48">
        <f t="shared" si="22"/>
        <v>0</v>
      </c>
      <c r="I65" s="73" t="s">
        <v>99</v>
      </c>
    </row>
    <row r="66" spans="1:9" ht="211.2" x14ac:dyDescent="0.3">
      <c r="A66" s="28" t="s">
        <v>16</v>
      </c>
      <c r="B66" s="36" t="s">
        <v>90</v>
      </c>
      <c r="C66" s="3" t="s">
        <v>7</v>
      </c>
      <c r="D66" s="28">
        <v>2</v>
      </c>
      <c r="E66" s="60"/>
      <c r="F66" s="47">
        <f t="shared" si="18"/>
        <v>0</v>
      </c>
      <c r="G66" s="47">
        <f t="shared" si="19"/>
        <v>0</v>
      </c>
      <c r="H66" s="48">
        <f t="shared" si="20"/>
        <v>0</v>
      </c>
      <c r="I66" s="73" t="s">
        <v>99</v>
      </c>
    </row>
    <row r="67" spans="1:9" ht="211.2" x14ac:dyDescent="0.3">
      <c r="A67" s="28" t="s">
        <v>16</v>
      </c>
      <c r="B67" s="38" t="s">
        <v>46</v>
      </c>
      <c r="C67" s="3" t="s">
        <v>7</v>
      </c>
      <c r="D67" s="28">
        <v>20</v>
      </c>
      <c r="E67" s="54"/>
      <c r="F67" s="47">
        <f t="shared" si="18"/>
        <v>0</v>
      </c>
      <c r="G67" s="47">
        <f t="shared" si="19"/>
        <v>0</v>
      </c>
      <c r="H67" s="48">
        <f t="shared" si="20"/>
        <v>0</v>
      </c>
      <c r="I67" s="73" t="s">
        <v>99</v>
      </c>
    </row>
    <row r="68" spans="1:9" ht="211.2" x14ac:dyDescent="0.3">
      <c r="A68" s="28" t="s">
        <v>16</v>
      </c>
      <c r="B68" s="33" t="s">
        <v>47</v>
      </c>
      <c r="C68" s="3" t="s">
        <v>7</v>
      </c>
      <c r="D68" s="28">
        <v>3</v>
      </c>
      <c r="E68" s="54"/>
      <c r="F68" s="47">
        <f t="shared" si="18"/>
        <v>0</v>
      </c>
      <c r="G68" s="47">
        <f t="shared" si="19"/>
        <v>0</v>
      </c>
      <c r="H68" s="48">
        <f t="shared" si="20"/>
        <v>0</v>
      </c>
      <c r="I68" s="73" t="s">
        <v>99</v>
      </c>
    </row>
    <row r="69" spans="1:9" ht="211.2" x14ac:dyDescent="0.3">
      <c r="A69" s="28" t="s">
        <v>16</v>
      </c>
      <c r="B69" s="33" t="s">
        <v>48</v>
      </c>
      <c r="C69" s="3" t="s">
        <v>7</v>
      </c>
      <c r="D69" s="28">
        <v>3</v>
      </c>
      <c r="E69" s="54"/>
      <c r="F69" s="47">
        <f t="shared" si="18"/>
        <v>0</v>
      </c>
      <c r="G69" s="47">
        <f t="shared" si="19"/>
        <v>0</v>
      </c>
      <c r="H69" s="48">
        <f t="shared" si="20"/>
        <v>0</v>
      </c>
      <c r="I69" s="73" t="s">
        <v>99</v>
      </c>
    </row>
    <row r="70" spans="1:9" ht="211.2" x14ac:dyDescent="0.3">
      <c r="A70" s="28" t="s">
        <v>16</v>
      </c>
      <c r="B70" s="33" t="s">
        <v>29</v>
      </c>
      <c r="C70" s="3" t="s">
        <v>7</v>
      </c>
      <c r="D70" s="28">
        <v>2</v>
      </c>
      <c r="E70" s="54"/>
      <c r="F70" s="47">
        <f t="shared" si="18"/>
        <v>0</v>
      </c>
      <c r="G70" s="47">
        <f t="shared" si="19"/>
        <v>0</v>
      </c>
      <c r="H70" s="48">
        <f t="shared" si="20"/>
        <v>0</v>
      </c>
      <c r="I70" s="73" t="s">
        <v>99</v>
      </c>
    </row>
    <row r="71" spans="1:9" ht="211.2" x14ac:dyDescent="0.3">
      <c r="A71" s="28" t="s">
        <v>16</v>
      </c>
      <c r="B71" s="33" t="s">
        <v>28</v>
      </c>
      <c r="C71" s="3" t="s">
        <v>7</v>
      </c>
      <c r="D71" s="28">
        <v>1</v>
      </c>
      <c r="E71" s="54"/>
      <c r="F71" s="47">
        <f t="shared" si="18"/>
        <v>0</v>
      </c>
      <c r="G71" s="47">
        <f t="shared" si="19"/>
        <v>0</v>
      </c>
      <c r="H71" s="48">
        <f t="shared" si="20"/>
        <v>0</v>
      </c>
      <c r="I71" s="73" t="s">
        <v>99</v>
      </c>
    </row>
    <row r="72" spans="1:9" ht="211.2" x14ac:dyDescent="0.3">
      <c r="A72" s="28" t="s">
        <v>16</v>
      </c>
      <c r="B72" s="33" t="s">
        <v>49</v>
      </c>
      <c r="C72" s="3" t="s">
        <v>7</v>
      </c>
      <c r="D72" s="28">
        <v>3</v>
      </c>
      <c r="E72" s="54"/>
      <c r="F72" s="47">
        <f t="shared" si="18"/>
        <v>0</v>
      </c>
      <c r="G72" s="47">
        <f t="shared" si="19"/>
        <v>0</v>
      </c>
      <c r="H72" s="48">
        <f t="shared" si="20"/>
        <v>0</v>
      </c>
      <c r="I72" s="73" t="s">
        <v>99</v>
      </c>
    </row>
    <row r="73" spans="1:9" ht="211.2" x14ac:dyDescent="0.3">
      <c r="A73" s="28" t="s">
        <v>16</v>
      </c>
      <c r="B73" s="33" t="s">
        <v>50</v>
      </c>
      <c r="C73" s="3" t="s">
        <v>7</v>
      </c>
      <c r="D73" s="28">
        <v>3</v>
      </c>
      <c r="E73" s="54"/>
      <c r="F73" s="47">
        <f t="shared" si="18"/>
        <v>0</v>
      </c>
      <c r="G73" s="47">
        <f t="shared" si="19"/>
        <v>0</v>
      </c>
      <c r="H73" s="48">
        <f t="shared" si="20"/>
        <v>0</v>
      </c>
      <c r="I73" s="73" t="s">
        <v>99</v>
      </c>
    </row>
    <row r="74" spans="1:9" ht="211.2" x14ac:dyDescent="0.3">
      <c r="A74" s="28" t="s">
        <v>16</v>
      </c>
      <c r="B74" s="33" t="s">
        <v>51</v>
      </c>
      <c r="C74" s="3" t="s">
        <v>7</v>
      </c>
      <c r="D74" s="28">
        <v>8</v>
      </c>
      <c r="E74" s="54"/>
      <c r="F74" s="47">
        <f t="shared" si="18"/>
        <v>0</v>
      </c>
      <c r="G74" s="47">
        <f t="shared" si="19"/>
        <v>0</v>
      </c>
      <c r="H74" s="48">
        <f t="shared" si="20"/>
        <v>0</v>
      </c>
      <c r="I74" s="73" t="s">
        <v>99</v>
      </c>
    </row>
    <row r="75" spans="1:9" ht="211.2" x14ac:dyDescent="0.3">
      <c r="A75" s="30" t="s">
        <v>93</v>
      </c>
      <c r="B75" s="36" t="s">
        <v>31</v>
      </c>
      <c r="C75" s="3" t="s">
        <v>7</v>
      </c>
      <c r="D75" s="28">
        <v>1</v>
      </c>
      <c r="E75" s="54"/>
      <c r="F75" s="47">
        <f t="shared" si="18"/>
        <v>0</v>
      </c>
      <c r="G75" s="47">
        <f t="shared" si="19"/>
        <v>0</v>
      </c>
      <c r="H75" s="48">
        <f t="shared" si="20"/>
        <v>0</v>
      </c>
      <c r="I75" s="73" t="s">
        <v>99</v>
      </c>
    </row>
    <row r="76" spans="1:9" ht="211.2" x14ac:dyDescent="0.3">
      <c r="A76" s="30" t="s">
        <v>93</v>
      </c>
      <c r="B76" s="36" t="s">
        <v>32</v>
      </c>
      <c r="C76" s="3" t="s">
        <v>7</v>
      </c>
      <c r="D76" s="28">
        <v>1</v>
      </c>
      <c r="E76" s="54"/>
      <c r="F76" s="47">
        <f t="shared" si="18"/>
        <v>0</v>
      </c>
      <c r="G76" s="47">
        <f t="shared" si="19"/>
        <v>0</v>
      </c>
      <c r="H76" s="48">
        <f t="shared" si="20"/>
        <v>0</v>
      </c>
      <c r="I76" s="73" t="s">
        <v>99</v>
      </c>
    </row>
    <row r="77" spans="1:9" ht="211.2" x14ac:dyDescent="0.3">
      <c r="A77" s="30" t="s">
        <v>16</v>
      </c>
      <c r="B77" s="36" t="s">
        <v>83</v>
      </c>
      <c r="C77" s="31" t="s">
        <v>7</v>
      </c>
      <c r="D77" s="30">
        <v>1</v>
      </c>
      <c r="E77" s="54"/>
      <c r="F77" s="47">
        <f t="shared" si="18"/>
        <v>0</v>
      </c>
      <c r="G77" s="47">
        <f t="shared" si="19"/>
        <v>0</v>
      </c>
      <c r="H77" s="48">
        <f t="shared" si="20"/>
        <v>0</v>
      </c>
      <c r="I77" s="73" t="s">
        <v>99</v>
      </c>
    </row>
    <row r="78" spans="1:9" ht="211.2" x14ac:dyDescent="0.3">
      <c r="A78" s="30" t="s">
        <v>16</v>
      </c>
      <c r="B78" s="36" t="s">
        <v>34</v>
      </c>
      <c r="C78" s="31" t="s">
        <v>7</v>
      </c>
      <c r="D78" s="30">
        <v>1</v>
      </c>
      <c r="E78" s="54"/>
      <c r="F78" s="47">
        <f t="shared" si="18"/>
        <v>0</v>
      </c>
      <c r="G78" s="47">
        <f t="shared" si="19"/>
        <v>0</v>
      </c>
      <c r="H78" s="48">
        <f t="shared" si="20"/>
        <v>0</v>
      </c>
      <c r="I78" s="73" t="s">
        <v>99</v>
      </c>
    </row>
    <row r="79" spans="1:9" ht="211.2" x14ac:dyDescent="0.3">
      <c r="A79" s="30" t="s">
        <v>16</v>
      </c>
      <c r="B79" s="36" t="s">
        <v>52</v>
      </c>
      <c r="C79" s="31" t="s">
        <v>7</v>
      </c>
      <c r="D79" s="30">
        <v>1</v>
      </c>
      <c r="E79" s="54"/>
      <c r="F79" s="47">
        <f t="shared" si="18"/>
        <v>0</v>
      </c>
      <c r="G79" s="47">
        <f t="shared" si="19"/>
        <v>0</v>
      </c>
      <c r="H79" s="48">
        <f t="shared" si="20"/>
        <v>0</v>
      </c>
      <c r="I79" s="73" t="s">
        <v>99</v>
      </c>
    </row>
    <row r="80" spans="1:9" ht="211.2" x14ac:dyDescent="0.3">
      <c r="A80" s="30" t="s">
        <v>17</v>
      </c>
      <c r="B80" s="36" t="s">
        <v>53</v>
      </c>
      <c r="C80" s="31" t="s">
        <v>7</v>
      </c>
      <c r="D80" s="30">
        <v>2</v>
      </c>
      <c r="E80" s="54"/>
      <c r="F80" s="47">
        <f t="shared" si="18"/>
        <v>0</v>
      </c>
      <c r="G80" s="47">
        <f t="shared" si="19"/>
        <v>0</v>
      </c>
      <c r="H80" s="48">
        <f t="shared" si="20"/>
        <v>0</v>
      </c>
      <c r="I80" s="73" t="s">
        <v>99</v>
      </c>
    </row>
    <row r="81" spans="1:9" ht="211.2" x14ac:dyDescent="0.3">
      <c r="A81" s="30" t="s">
        <v>17</v>
      </c>
      <c r="B81" s="36" t="s">
        <v>54</v>
      </c>
      <c r="C81" s="31" t="s">
        <v>7</v>
      </c>
      <c r="D81" s="30">
        <v>1</v>
      </c>
      <c r="E81" s="54"/>
      <c r="F81" s="47">
        <f t="shared" si="18"/>
        <v>0</v>
      </c>
      <c r="G81" s="47">
        <f t="shared" si="19"/>
        <v>0</v>
      </c>
      <c r="H81" s="48">
        <f t="shared" si="20"/>
        <v>0</v>
      </c>
      <c r="I81" s="73" t="s">
        <v>99</v>
      </c>
    </row>
    <row r="82" spans="1:9" ht="211.2" x14ac:dyDescent="0.3">
      <c r="A82" s="30" t="s">
        <v>17</v>
      </c>
      <c r="B82" s="36" t="s">
        <v>55</v>
      </c>
      <c r="C82" s="31" t="s">
        <v>7</v>
      </c>
      <c r="D82" s="30">
        <v>1</v>
      </c>
      <c r="E82" s="54"/>
      <c r="F82" s="47">
        <f t="shared" si="18"/>
        <v>0</v>
      </c>
      <c r="G82" s="47">
        <f t="shared" si="19"/>
        <v>0</v>
      </c>
      <c r="H82" s="48">
        <f t="shared" si="20"/>
        <v>0</v>
      </c>
      <c r="I82" s="73" t="s">
        <v>99</v>
      </c>
    </row>
    <row r="83" spans="1:9" ht="211.2" x14ac:dyDescent="0.3">
      <c r="A83" s="30" t="s">
        <v>17</v>
      </c>
      <c r="B83" s="36" t="s">
        <v>48</v>
      </c>
      <c r="C83" s="31" t="s">
        <v>7</v>
      </c>
      <c r="D83" s="30">
        <v>1</v>
      </c>
      <c r="E83" s="54"/>
      <c r="F83" s="47">
        <f t="shared" si="18"/>
        <v>0</v>
      </c>
      <c r="G83" s="47">
        <f t="shared" si="19"/>
        <v>0</v>
      </c>
      <c r="H83" s="48">
        <f t="shared" si="20"/>
        <v>0</v>
      </c>
      <c r="I83" s="73" t="s">
        <v>99</v>
      </c>
    </row>
    <row r="84" spans="1:9" ht="211.2" x14ac:dyDescent="0.3">
      <c r="A84" s="30" t="s">
        <v>17</v>
      </c>
      <c r="B84" s="36" t="s">
        <v>56</v>
      </c>
      <c r="C84" s="31" t="s">
        <v>7</v>
      </c>
      <c r="D84" s="30">
        <v>1</v>
      </c>
      <c r="E84" s="54"/>
      <c r="F84" s="47">
        <f t="shared" si="18"/>
        <v>0</v>
      </c>
      <c r="G84" s="47">
        <f t="shared" si="19"/>
        <v>0</v>
      </c>
      <c r="H84" s="48">
        <f t="shared" si="20"/>
        <v>0</v>
      </c>
      <c r="I84" s="73" t="s">
        <v>99</v>
      </c>
    </row>
    <row r="85" spans="1:9" ht="211.2" x14ac:dyDescent="0.3">
      <c r="A85" s="30" t="s">
        <v>17</v>
      </c>
      <c r="B85" s="36" t="s">
        <v>57</v>
      </c>
      <c r="C85" s="31" t="s">
        <v>7</v>
      </c>
      <c r="D85" s="30">
        <v>19</v>
      </c>
      <c r="E85" s="54"/>
      <c r="F85" s="47">
        <f t="shared" si="18"/>
        <v>0</v>
      </c>
      <c r="G85" s="47">
        <f t="shared" si="19"/>
        <v>0</v>
      </c>
      <c r="H85" s="48">
        <f t="shared" si="20"/>
        <v>0</v>
      </c>
      <c r="I85" s="73" t="s">
        <v>99</v>
      </c>
    </row>
    <row r="86" spans="1:9" ht="15" customHeight="1" x14ac:dyDescent="0.3">
      <c r="A86" s="69" t="s">
        <v>96</v>
      </c>
      <c r="B86" s="69"/>
      <c r="C86" s="69"/>
      <c r="D86" s="69"/>
      <c r="E86" s="69"/>
      <c r="F86" s="69"/>
      <c r="G86" s="69"/>
      <c r="H86" s="69"/>
    </row>
    <row r="87" spans="1:9" ht="15.75" customHeight="1" thickBot="1" x14ac:dyDescent="0.35">
      <c r="A87" s="70"/>
      <c r="B87" s="70"/>
      <c r="C87" s="70"/>
      <c r="D87" s="70"/>
      <c r="E87" s="70"/>
      <c r="F87" s="70"/>
      <c r="G87" s="70"/>
      <c r="H87" s="70"/>
    </row>
    <row r="88" spans="1:9" ht="15" thickBot="1" x14ac:dyDescent="0.35">
      <c r="A88" s="6" t="s">
        <v>8</v>
      </c>
      <c r="B88" s="8" t="s">
        <v>0</v>
      </c>
      <c r="C88" s="9" t="s">
        <v>1</v>
      </c>
      <c r="D88" s="10" t="s">
        <v>2</v>
      </c>
      <c r="E88" s="10" t="s">
        <v>3</v>
      </c>
      <c r="F88" s="10" t="s">
        <v>4</v>
      </c>
      <c r="G88" s="10" t="s">
        <v>5</v>
      </c>
      <c r="H88" s="11" t="s">
        <v>6</v>
      </c>
      <c r="I88" s="72" t="s">
        <v>98</v>
      </c>
    </row>
    <row r="89" spans="1:9" ht="211.2" x14ac:dyDescent="0.3">
      <c r="A89" s="27" t="s">
        <v>21</v>
      </c>
      <c r="B89" s="40" t="s">
        <v>77</v>
      </c>
      <c r="C89" s="16" t="s">
        <v>7</v>
      </c>
      <c r="D89" s="12">
        <v>1</v>
      </c>
      <c r="E89" s="58"/>
      <c r="F89" s="49">
        <f t="shared" ref="F89" si="23">ABS(D89*E89)</f>
        <v>0</v>
      </c>
      <c r="G89" s="49">
        <f t="shared" ref="G89" si="24">ABS(H89-F89)</f>
        <v>0</v>
      </c>
      <c r="H89" s="50">
        <f t="shared" ref="H89" si="25">ABS(F89*1.21)</f>
        <v>0</v>
      </c>
      <c r="I89" s="73" t="s">
        <v>99</v>
      </c>
    </row>
    <row r="90" spans="1:9" ht="211.2" x14ac:dyDescent="0.3">
      <c r="A90" s="27" t="s">
        <v>21</v>
      </c>
      <c r="B90" s="37" t="s">
        <v>78</v>
      </c>
      <c r="C90" s="12" t="s">
        <v>7</v>
      </c>
      <c r="D90" s="27">
        <v>1</v>
      </c>
      <c r="E90" s="54"/>
      <c r="F90" s="49">
        <f t="shared" ref="F90:F98" si="26">ABS(D90*E90)</f>
        <v>0</v>
      </c>
      <c r="G90" s="49">
        <f t="shared" ref="G90:G98" si="27">ABS(H90-F90)</f>
        <v>0</v>
      </c>
      <c r="H90" s="50">
        <f t="shared" ref="H90:H98" si="28">ABS(F90*1.21)</f>
        <v>0</v>
      </c>
      <c r="I90" s="73" t="s">
        <v>99</v>
      </c>
    </row>
    <row r="91" spans="1:9" ht="211.2" x14ac:dyDescent="0.3">
      <c r="A91" s="27" t="s">
        <v>21</v>
      </c>
      <c r="B91" s="33" t="s">
        <v>79</v>
      </c>
      <c r="C91" s="3" t="s">
        <v>7</v>
      </c>
      <c r="D91" s="28">
        <v>2</v>
      </c>
      <c r="E91" s="54"/>
      <c r="F91" s="49">
        <f t="shared" si="26"/>
        <v>0</v>
      </c>
      <c r="G91" s="49">
        <f t="shared" si="27"/>
        <v>0</v>
      </c>
      <c r="H91" s="50">
        <f t="shared" si="28"/>
        <v>0</v>
      </c>
      <c r="I91" s="73" t="s">
        <v>99</v>
      </c>
    </row>
    <row r="92" spans="1:9" ht="211.2" x14ac:dyDescent="0.3">
      <c r="A92" s="27" t="s">
        <v>21</v>
      </c>
      <c r="B92" s="33" t="s">
        <v>60</v>
      </c>
      <c r="C92" s="3" t="s">
        <v>7</v>
      </c>
      <c r="D92" s="28">
        <v>2</v>
      </c>
      <c r="E92" s="54"/>
      <c r="F92" s="49">
        <f t="shared" si="26"/>
        <v>0</v>
      </c>
      <c r="G92" s="49">
        <f t="shared" si="27"/>
        <v>0</v>
      </c>
      <c r="H92" s="50">
        <f t="shared" si="28"/>
        <v>0</v>
      </c>
      <c r="I92" s="73" t="s">
        <v>99</v>
      </c>
    </row>
    <row r="93" spans="1:9" ht="211.2" x14ac:dyDescent="0.3">
      <c r="A93" s="27" t="s">
        <v>21</v>
      </c>
      <c r="B93" s="33" t="s">
        <v>80</v>
      </c>
      <c r="C93" s="3" t="s">
        <v>7</v>
      </c>
      <c r="D93" s="28">
        <v>3</v>
      </c>
      <c r="E93" s="54"/>
      <c r="F93" s="49">
        <f t="shared" si="26"/>
        <v>0</v>
      </c>
      <c r="G93" s="49">
        <f t="shared" si="27"/>
        <v>0</v>
      </c>
      <c r="H93" s="50">
        <f t="shared" si="28"/>
        <v>0</v>
      </c>
      <c r="I93" s="73" t="s">
        <v>99</v>
      </c>
    </row>
    <row r="94" spans="1:9" ht="211.2" x14ac:dyDescent="0.3">
      <c r="A94" s="27" t="s">
        <v>21</v>
      </c>
      <c r="B94" s="33" t="s">
        <v>58</v>
      </c>
      <c r="C94" s="3" t="s">
        <v>7</v>
      </c>
      <c r="D94" s="28">
        <v>19</v>
      </c>
      <c r="E94" s="54"/>
      <c r="F94" s="49">
        <f t="shared" si="26"/>
        <v>0</v>
      </c>
      <c r="G94" s="49">
        <f t="shared" si="27"/>
        <v>0</v>
      </c>
      <c r="H94" s="50">
        <f t="shared" si="28"/>
        <v>0</v>
      </c>
      <c r="I94" s="73" t="s">
        <v>99</v>
      </c>
    </row>
    <row r="95" spans="1:9" ht="211.2" x14ac:dyDescent="0.3">
      <c r="A95" s="27" t="s">
        <v>21</v>
      </c>
      <c r="B95" s="33" t="s">
        <v>81</v>
      </c>
      <c r="C95" s="3" t="s">
        <v>7</v>
      </c>
      <c r="D95" s="28">
        <v>1</v>
      </c>
      <c r="E95" s="54"/>
      <c r="F95" s="49">
        <f t="shared" si="26"/>
        <v>0</v>
      </c>
      <c r="G95" s="49">
        <f t="shared" si="27"/>
        <v>0</v>
      </c>
      <c r="H95" s="50">
        <f t="shared" si="28"/>
        <v>0</v>
      </c>
      <c r="I95" s="73" t="s">
        <v>99</v>
      </c>
    </row>
    <row r="96" spans="1:9" ht="211.2" x14ac:dyDescent="0.3">
      <c r="A96" s="27" t="s">
        <v>21</v>
      </c>
      <c r="B96" s="33" t="s">
        <v>82</v>
      </c>
      <c r="C96" s="3" t="s">
        <v>7</v>
      </c>
      <c r="D96" s="28">
        <v>1</v>
      </c>
      <c r="E96" s="54"/>
      <c r="F96" s="49">
        <f t="shared" si="26"/>
        <v>0</v>
      </c>
      <c r="G96" s="49">
        <f t="shared" si="27"/>
        <v>0</v>
      </c>
      <c r="H96" s="50">
        <f t="shared" si="28"/>
        <v>0</v>
      </c>
      <c r="I96" s="73" t="s">
        <v>99</v>
      </c>
    </row>
    <row r="97" spans="1:9" ht="211.2" x14ac:dyDescent="0.3">
      <c r="A97" s="46" t="s">
        <v>21</v>
      </c>
      <c r="B97" s="36" t="s">
        <v>31</v>
      </c>
      <c r="C97" s="3" t="s">
        <v>7</v>
      </c>
      <c r="D97" s="28">
        <v>1</v>
      </c>
      <c r="E97" s="54"/>
      <c r="F97" s="49">
        <f t="shared" si="26"/>
        <v>0</v>
      </c>
      <c r="G97" s="49">
        <f t="shared" si="27"/>
        <v>0</v>
      </c>
      <c r="H97" s="50">
        <f t="shared" si="28"/>
        <v>0</v>
      </c>
      <c r="I97" s="73" t="s">
        <v>99</v>
      </c>
    </row>
    <row r="98" spans="1:9" ht="211.2" x14ac:dyDescent="0.3">
      <c r="A98" s="46" t="s">
        <v>21</v>
      </c>
      <c r="B98" s="36" t="s">
        <v>32</v>
      </c>
      <c r="C98" s="3" t="s">
        <v>7</v>
      </c>
      <c r="D98" s="28">
        <v>1</v>
      </c>
      <c r="E98" s="56"/>
      <c r="F98" s="49">
        <f t="shared" si="26"/>
        <v>0</v>
      </c>
      <c r="G98" s="49">
        <f t="shared" si="27"/>
        <v>0</v>
      </c>
      <c r="H98" s="50">
        <f t="shared" si="28"/>
        <v>0</v>
      </c>
      <c r="I98" s="73" t="s">
        <v>99</v>
      </c>
    </row>
    <row r="99" spans="1:9" ht="15" customHeight="1" x14ac:dyDescent="0.3">
      <c r="A99" s="69" t="s">
        <v>20</v>
      </c>
      <c r="B99" s="69"/>
      <c r="C99" s="69"/>
      <c r="D99" s="69"/>
      <c r="E99" s="69"/>
      <c r="F99" s="69"/>
      <c r="G99" s="69"/>
      <c r="H99" s="69"/>
    </row>
    <row r="100" spans="1:9" ht="15" customHeight="1" thickBot="1" x14ac:dyDescent="0.35">
      <c r="A100" s="69"/>
      <c r="B100" s="69"/>
      <c r="C100" s="69"/>
      <c r="D100" s="69"/>
      <c r="E100" s="69"/>
      <c r="F100" s="69"/>
      <c r="G100" s="69"/>
      <c r="H100" s="69"/>
    </row>
    <row r="101" spans="1:9" ht="15" thickBot="1" x14ac:dyDescent="0.35">
      <c r="A101" s="7" t="s">
        <v>8</v>
      </c>
      <c r="B101" s="8" t="s">
        <v>0</v>
      </c>
      <c r="C101" s="9" t="s">
        <v>1</v>
      </c>
      <c r="D101" s="10" t="s">
        <v>2</v>
      </c>
      <c r="E101" s="10" t="s">
        <v>3</v>
      </c>
      <c r="F101" s="10" t="s">
        <v>4</v>
      </c>
      <c r="G101" s="10" t="s">
        <v>5</v>
      </c>
      <c r="H101" s="11" t="s">
        <v>6</v>
      </c>
      <c r="I101" s="72" t="s">
        <v>98</v>
      </c>
    </row>
    <row r="102" spans="1:9" ht="211.2" x14ac:dyDescent="0.3">
      <c r="A102" s="29" t="s">
        <v>19</v>
      </c>
      <c r="B102" s="34" t="s">
        <v>66</v>
      </c>
      <c r="C102" s="12" t="s">
        <v>7</v>
      </c>
      <c r="D102" s="29">
        <v>1</v>
      </c>
      <c r="E102" s="51"/>
      <c r="F102" s="47">
        <f t="shared" ref="F102" si="29">ABS(D102*E102)</f>
        <v>0</v>
      </c>
      <c r="G102" s="47">
        <f t="shared" ref="G102" si="30">ABS(H102-F102)</f>
        <v>0</v>
      </c>
      <c r="H102" s="48">
        <f t="shared" ref="H102" si="31">ABS(F102*1.21)</f>
        <v>0</v>
      </c>
      <c r="I102" s="73" t="s">
        <v>99</v>
      </c>
    </row>
    <row r="103" spans="1:9" ht="211.2" x14ac:dyDescent="0.3">
      <c r="A103" s="22" t="s">
        <v>19</v>
      </c>
      <c r="B103" s="35" t="s">
        <v>67</v>
      </c>
      <c r="C103" s="3" t="s">
        <v>7</v>
      </c>
      <c r="D103" s="22">
        <v>9</v>
      </c>
      <c r="E103" s="51"/>
      <c r="F103" s="47">
        <f t="shared" ref="F103:F115" si="32">ABS(D103*E103)</f>
        <v>0</v>
      </c>
      <c r="G103" s="47">
        <f t="shared" ref="G103:G116" si="33">ABS(H103-F103)</f>
        <v>0</v>
      </c>
      <c r="H103" s="48">
        <f t="shared" ref="H103:H116" si="34">ABS(F103*1.21)</f>
        <v>0</v>
      </c>
      <c r="I103" s="73" t="s">
        <v>99</v>
      </c>
    </row>
    <row r="104" spans="1:9" ht="211.2" x14ac:dyDescent="0.3">
      <c r="A104" s="22" t="s">
        <v>19</v>
      </c>
      <c r="B104" s="35" t="s">
        <v>68</v>
      </c>
      <c r="C104" s="3" t="s">
        <v>7</v>
      </c>
      <c r="D104" s="22">
        <v>19</v>
      </c>
      <c r="E104" s="51"/>
      <c r="F104" s="47">
        <f t="shared" si="32"/>
        <v>0</v>
      </c>
      <c r="G104" s="47">
        <f t="shared" si="33"/>
        <v>0</v>
      </c>
      <c r="H104" s="48">
        <f t="shared" si="34"/>
        <v>0</v>
      </c>
      <c r="I104" s="73" t="s">
        <v>99</v>
      </c>
    </row>
    <row r="105" spans="1:9" ht="211.2" x14ac:dyDescent="0.3">
      <c r="A105" s="22" t="s">
        <v>19</v>
      </c>
      <c r="B105" s="35" t="s">
        <v>69</v>
      </c>
      <c r="C105" s="3" t="s">
        <v>7</v>
      </c>
      <c r="D105" s="22">
        <v>9</v>
      </c>
      <c r="E105" s="51"/>
      <c r="F105" s="47">
        <f t="shared" si="32"/>
        <v>0</v>
      </c>
      <c r="G105" s="47">
        <f t="shared" si="33"/>
        <v>0</v>
      </c>
      <c r="H105" s="48">
        <f t="shared" si="34"/>
        <v>0</v>
      </c>
      <c r="I105" s="73" t="s">
        <v>99</v>
      </c>
    </row>
    <row r="106" spans="1:9" ht="211.2" x14ac:dyDescent="0.3">
      <c r="A106" s="22" t="s">
        <v>19</v>
      </c>
      <c r="B106" s="35" t="s">
        <v>70</v>
      </c>
      <c r="C106" s="3" t="s">
        <v>7</v>
      </c>
      <c r="D106" s="22">
        <v>2</v>
      </c>
      <c r="E106" s="51"/>
      <c r="F106" s="47">
        <f t="shared" si="32"/>
        <v>0</v>
      </c>
      <c r="G106" s="47">
        <f t="shared" si="33"/>
        <v>0</v>
      </c>
      <c r="H106" s="48">
        <f t="shared" si="34"/>
        <v>0</v>
      </c>
      <c r="I106" s="73" t="s">
        <v>99</v>
      </c>
    </row>
    <row r="107" spans="1:9" ht="211.2" x14ac:dyDescent="0.3">
      <c r="A107" s="22" t="s">
        <v>19</v>
      </c>
      <c r="B107" s="35" t="s">
        <v>30</v>
      </c>
      <c r="C107" s="3" t="s">
        <v>7</v>
      </c>
      <c r="D107" s="22">
        <v>1</v>
      </c>
      <c r="E107" s="51"/>
      <c r="F107" s="47">
        <f t="shared" si="32"/>
        <v>0</v>
      </c>
      <c r="G107" s="47">
        <f t="shared" si="33"/>
        <v>0</v>
      </c>
      <c r="H107" s="48">
        <f t="shared" si="34"/>
        <v>0</v>
      </c>
      <c r="I107" s="73" t="s">
        <v>99</v>
      </c>
    </row>
    <row r="108" spans="1:9" ht="211.2" x14ac:dyDescent="0.3">
      <c r="A108" s="22" t="s">
        <v>19</v>
      </c>
      <c r="B108" s="35" t="s">
        <v>71</v>
      </c>
      <c r="C108" s="3" t="s">
        <v>7</v>
      </c>
      <c r="D108" s="22">
        <v>2</v>
      </c>
      <c r="E108" s="51"/>
      <c r="F108" s="47">
        <f t="shared" si="32"/>
        <v>0</v>
      </c>
      <c r="G108" s="47">
        <f t="shared" si="33"/>
        <v>0</v>
      </c>
      <c r="H108" s="48">
        <f t="shared" si="34"/>
        <v>0</v>
      </c>
      <c r="I108" s="73" t="s">
        <v>99</v>
      </c>
    </row>
    <row r="109" spans="1:9" ht="211.2" x14ac:dyDescent="0.3">
      <c r="A109" s="22" t="s">
        <v>19</v>
      </c>
      <c r="B109" s="35" t="s">
        <v>72</v>
      </c>
      <c r="C109" s="3" t="s">
        <v>7</v>
      </c>
      <c r="D109" s="22">
        <v>1</v>
      </c>
      <c r="E109" s="51"/>
      <c r="F109" s="47">
        <f t="shared" si="32"/>
        <v>0</v>
      </c>
      <c r="G109" s="47">
        <f t="shared" si="33"/>
        <v>0</v>
      </c>
      <c r="H109" s="48">
        <f t="shared" si="34"/>
        <v>0</v>
      </c>
      <c r="I109" s="73" t="s">
        <v>99</v>
      </c>
    </row>
    <row r="110" spans="1:9" ht="211.2" x14ac:dyDescent="0.3">
      <c r="A110" s="22" t="s">
        <v>19</v>
      </c>
      <c r="B110" s="35" t="s">
        <v>73</v>
      </c>
      <c r="C110" s="3" t="s">
        <v>7</v>
      </c>
      <c r="D110" s="22">
        <v>2</v>
      </c>
      <c r="E110" s="51"/>
      <c r="F110" s="47">
        <f t="shared" si="32"/>
        <v>0</v>
      </c>
      <c r="G110" s="47">
        <f t="shared" si="33"/>
        <v>0</v>
      </c>
      <c r="H110" s="48">
        <f t="shared" si="34"/>
        <v>0</v>
      </c>
      <c r="I110" s="73" t="s">
        <v>99</v>
      </c>
    </row>
    <row r="111" spans="1:9" ht="211.2" x14ac:dyDescent="0.3">
      <c r="A111" s="22" t="s">
        <v>19</v>
      </c>
      <c r="B111" s="35" t="s">
        <v>74</v>
      </c>
      <c r="C111" s="3" t="s">
        <v>7</v>
      </c>
      <c r="D111" s="22">
        <v>1</v>
      </c>
      <c r="E111" s="51"/>
      <c r="F111" s="47">
        <f t="shared" si="32"/>
        <v>0</v>
      </c>
      <c r="G111" s="47">
        <f t="shared" si="33"/>
        <v>0</v>
      </c>
      <c r="H111" s="48">
        <f t="shared" si="34"/>
        <v>0</v>
      </c>
      <c r="I111" s="73" t="s">
        <v>99</v>
      </c>
    </row>
    <row r="112" spans="1:9" ht="211.2" x14ac:dyDescent="0.3">
      <c r="A112" s="22" t="s">
        <v>19</v>
      </c>
      <c r="B112" s="35" t="s">
        <v>75</v>
      </c>
      <c r="C112" s="3" t="s">
        <v>7</v>
      </c>
      <c r="D112" s="22">
        <v>2</v>
      </c>
      <c r="E112" s="51"/>
      <c r="F112" s="47">
        <f t="shared" si="32"/>
        <v>0</v>
      </c>
      <c r="G112" s="47">
        <f t="shared" si="33"/>
        <v>0</v>
      </c>
      <c r="H112" s="48">
        <f t="shared" si="34"/>
        <v>0</v>
      </c>
      <c r="I112" s="73" t="s">
        <v>99</v>
      </c>
    </row>
    <row r="113" spans="1:9" ht="211.2" x14ac:dyDescent="0.3">
      <c r="A113" s="22" t="s">
        <v>19</v>
      </c>
      <c r="B113" s="35" t="s">
        <v>76</v>
      </c>
      <c r="C113" s="3" t="s">
        <v>7</v>
      </c>
      <c r="D113" s="22">
        <v>1</v>
      </c>
      <c r="E113" s="51"/>
      <c r="F113" s="47">
        <f t="shared" si="32"/>
        <v>0</v>
      </c>
      <c r="G113" s="47">
        <f t="shared" si="33"/>
        <v>0</v>
      </c>
      <c r="H113" s="48">
        <f t="shared" si="34"/>
        <v>0</v>
      </c>
      <c r="I113" s="73" t="s">
        <v>99</v>
      </c>
    </row>
    <row r="114" spans="1:9" ht="211.2" x14ac:dyDescent="0.3">
      <c r="A114" s="30" t="s">
        <v>19</v>
      </c>
      <c r="B114" s="36" t="s">
        <v>31</v>
      </c>
      <c r="C114" s="3" t="s">
        <v>7</v>
      </c>
      <c r="D114" s="22">
        <v>1</v>
      </c>
      <c r="E114" s="51"/>
      <c r="F114" s="47">
        <f t="shared" si="32"/>
        <v>0</v>
      </c>
      <c r="G114" s="47">
        <f t="shared" si="33"/>
        <v>0</v>
      </c>
      <c r="H114" s="48">
        <f t="shared" si="34"/>
        <v>0</v>
      </c>
      <c r="I114" s="73" t="s">
        <v>99</v>
      </c>
    </row>
    <row r="115" spans="1:9" ht="211.2" x14ac:dyDescent="0.3">
      <c r="A115" s="30" t="s">
        <v>19</v>
      </c>
      <c r="B115" s="36" t="s">
        <v>32</v>
      </c>
      <c r="C115" s="3" t="s">
        <v>7</v>
      </c>
      <c r="D115" s="22">
        <v>1</v>
      </c>
      <c r="E115" s="59"/>
      <c r="F115" s="47">
        <f t="shared" si="32"/>
        <v>0</v>
      </c>
      <c r="G115" s="47">
        <f t="shared" si="33"/>
        <v>0</v>
      </c>
      <c r="H115" s="48">
        <f t="shared" si="34"/>
        <v>0</v>
      </c>
      <c r="I115" s="73" t="s">
        <v>99</v>
      </c>
    </row>
    <row r="116" spans="1:9" ht="26.4" customHeight="1" x14ac:dyDescent="0.3">
      <c r="A116" s="62" t="s">
        <v>94</v>
      </c>
      <c r="B116" s="62"/>
      <c r="C116" s="62"/>
      <c r="D116" s="62"/>
      <c r="E116" s="62"/>
      <c r="F116" s="61">
        <f>SUM(F102:F115)+SUM(F89:F98)+SUM(F58:F85)+SUM(F40:F54)+SUM(F24:F36)+SUM(F4:F20)</f>
        <v>0</v>
      </c>
      <c r="G116" s="61">
        <f t="shared" si="33"/>
        <v>0</v>
      </c>
      <c r="H116" s="61">
        <f t="shared" si="34"/>
        <v>0</v>
      </c>
    </row>
    <row r="117" spans="1:9" x14ac:dyDescent="0.3">
      <c r="B117" s="63" t="s">
        <v>95</v>
      </c>
    </row>
    <row r="118" spans="1:9" x14ac:dyDescent="0.3">
      <c r="B118" s="64"/>
    </row>
  </sheetData>
  <mergeCells count="9">
    <mergeCell ref="A1:H1"/>
    <mergeCell ref="A116:E116"/>
    <mergeCell ref="B117:B118"/>
    <mergeCell ref="A2:H2"/>
    <mergeCell ref="A86:H87"/>
    <mergeCell ref="A55:H56"/>
    <mergeCell ref="A37:H38"/>
    <mergeCell ref="A21:H22"/>
    <mergeCell ref="A99:H100"/>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2021-02-22T10:04:23Z</dcterms:created>
  <dcterms:modified xsi:type="dcterms:W3CDTF">2021-05-26T12:49:43Z</dcterms:modified>
</cp:coreProperties>
</file>